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showInkAnnotation="0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Fragebögen, SEPA, Objektliste Maklervertrag\"/>
    </mc:Choice>
  </mc:AlternateContent>
  <xr:revisionPtr revIDLastSave="0" documentId="13_ncr:1_{664A421B-43BF-4A32-9F25-0B103E390324}" xr6:coauthVersionLast="47" xr6:coauthVersionMax="47" xr10:uidLastSave="{00000000-0000-0000-0000-000000000000}"/>
  <bookViews>
    <workbookView xWindow="-120" yWindow="-120" windowWidth="29040" windowHeight="15720" xr2:uid="{2F828F5D-AA65-4D31-8FCC-E17A9F39A89F}"/>
  </bookViews>
  <sheets>
    <sheet name="Hausverwaltung" sheetId="5" r:id="rId1"/>
    <sheet name="Objekt - Risiko - Vertrag" sheetId="1" r:id="rId2"/>
    <sheet name="Einspielliste" sheetId="2" r:id="rId3"/>
    <sheet name="Tabelle1" sheetId="6" state="hidden" r:id="rId4"/>
    <sheet name="Listen" sheetId="3" r:id="rId5"/>
  </sheets>
  <functionGroups builtInGroupCount="19"/>
  <definedNames>
    <definedName name="_xlnm._FilterDatabase" localSheetId="2" hidden="1">Einspielliste!$A$1:$CQ$1</definedName>
    <definedName name="_xleta.INFO" hidden="1" xlm="1">#NAME?</definedName>
    <definedName name="CG">Einspielliste!$XEA$1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2" i="2"/>
  <c r="CI225" i="2"/>
  <c r="CJ225" i="2"/>
  <c r="CL225" i="2"/>
  <c r="CM225" i="2"/>
  <c r="CI226" i="2"/>
  <c r="CJ226" i="2"/>
  <c r="CL226" i="2"/>
  <c r="CM226" i="2"/>
  <c r="CI227" i="2"/>
  <c r="CJ227" i="2"/>
  <c r="CL227" i="2"/>
  <c r="CM227" i="2"/>
  <c r="CI228" i="2"/>
  <c r="CJ228" i="2"/>
  <c r="CL228" i="2"/>
  <c r="CM228" i="2"/>
  <c r="CI229" i="2"/>
  <c r="CJ229" i="2"/>
  <c r="CL229" i="2"/>
  <c r="CM229" i="2"/>
  <c r="CI230" i="2"/>
  <c r="CJ230" i="2"/>
  <c r="CL230" i="2"/>
  <c r="CM230" i="2"/>
  <c r="CI231" i="2"/>
  <c r="CJ231" i="2"/>
  <c r="CL231" i="2"/>
  <c r="CM231" i="2"/>
  <c r="CI232" i="2"/>
  <c r="CJ232" i="2"/>
  <c r="CL232" i="2"/>
  <c r="CM232" i="2"/>
  <c r="CI233" i="2"/>
  <c r="CJ233" i="2"/>
  <c r="CL233" i="2"/>
  <c r="CM233" i="2"/>
  <c r="CI234" i="2"/>
  <c r="CJ234" i="2"/>
  <c r="CL234" i="2"/>
  <c r="CM234" i="2"/>
  <c r="CI235" i="2"/>
  <c r="CJ235" i="2"/>
  <c r="CL235" i="2"/>
  <c r="CM235" i="2"/>
  <c r="CI236" i="2"/>
  <c r="CJ236" i="2"/>
  <c r="CL236" i="2"/>
  <c r="CM236" i="2"/>
  <c r="CI237" i="2"/>
  <c r="CJ237" i="2"/>
  <c r="CL237" i="2"/>
  <c r="CM237" i="2"/>
  <c r="CI238" i="2"/>
  <c r="CJ238" i="2"/>
  <c r="CL238" i="2"/>
  <c r="CM238" i="2"/>
  <c r="CI239" i="2"/>
  <c r="CJ239" i="2"/>
  <c r="CL239" i="2"/>
  <c r="CM239" i="2"/>
  <c r="CI240" i="2"/>
  <c r="CJ240" i="2"/>
  <c r="CL240" i="2"/>
  <c r="CM240" i="2"/>
  <c r="CI241" i="2"/>
  <c r="CJ241" i="2"/>
  <c r="CL241" i="2"/>
  <c r="CM241" i="2"/>
  <c r="CI242" i="2"/>
  <c r="CJ242" i="2"/>
  <c r="CL242" i="2"/>
  <c r="CM242" i="2"/>
  <c r="CI243" i="2"/>
  <c r="CJ243" i="2"/>
  <c r="CL243" i="2"/>
  <c r="CM243" i="2"/>
  <c r="CI244" i="2"/>
  <c r="CJ244" i="2"/>
  <c r="CL244" i="2"/>
  <c r="CM244" i="2"/>
  <c r="CI245" i="2"/>
  <c r="CJ245" i="2"/>
  <c r="CL245" i="2"/>
  <c r="CM245" i="2"/>
  <c r="CI246" i="2"/>
  <c r="CJ246" i="2"/>
  <c r="CL246" i="2"/>
  <c r="CM246" i="2"/>
  <c r="CI247" i="2"/>
  <c r="CJ247" i="2"/>
  <c r="CL247" i="2"/>
  <c r="CM247" i="2"/>
  <c r="CI248" i="2"/>
  <c r="CJ248" i="2"/>
  <c r="CL248" i="2"/>
  <c r="CM248" i="2"/>
  <c r="CI249" i="2"/>
  <c r="CJ249" i="2"/>
  <c r="CL249" i="2"/>
  <c r="CM249" i="2"/>
  <c r="CI250" i="2"/>
  <c r="CJ250" i="2"/>
  <c r="CL250" i="2"/>
  <c r="CM250" i="2"/>
  <c r="CI251" i="2"/>
  <c r="CJ251" i="2"/>
  <c r="CL251" i="2"/>
  <c r="CM251" i="2"/>
  <c r="CI252" i="2"/>
  <c r="CJ252" i="2"/>
  <c r="CL252" i="2"/>
  <c r="CM252" i="2"/>
  <c r="CI253" i="2"/>
  <c r="CJ253" i="2"/>
  <c r="CL253" i="2"/>
  <c r="CM253" i="2"/>
  <c r="CI254" i="2"/>
  <c r="CJ254" i="2"/>
  <c r="CL254" i="2"/>
  <c r="CM254" i="2"/>
  <c r="CI255" i="2"/>
  <c r="CJ255" i="2"/>
  <c r="CL255" i="2"/>
  <c r="CM255" i="2"/>
  <c r="CI256" i="2"/>
  <c r="CJ256" i="2"/>
  <c r="CL256" i="2"/>
  <c r="CM256" i="2"/>
  <c r="CI257" i="2"/>
  <c r="CJ257" i="2"/>
  <c r="CL257" i="2"/>
  <c r="CM257" i="2"/>
  <c r="CI258" i="2"/>
  <c r="CJ258" i="2"/>
  <c r="CL258" i="2"/>
  <c r="CM258" i="2"/>
  <c r="CI259" i="2"/>
  <c r="CJ259" i="2"/>
  <c r="CL259" i="2"/>
  <c r="CM259" i="2"/>
  <c r="CI260" i="2"/>
  <c r="CJ260" i="2"/>
  <c r="CL260" i="2"/>
  <c r="CM260" i="2"/>
  <c r="CI261" i="2"/>
  <c r="CJ261" i="2"/>
  <c r="CL261" i="2"/>
  <c r="CM261" i="2"/>
  <c r="CI262" i="2"/>
  <c r="CJ262" i="2"/>
  <c r="CL262" i="2"/>
  <c r="CM262" i="2"/>
  <c r="CI263" i="2"/>
  <c r="CJ263" i="2"/>
  <c r="CL263" i="2"/>
  <c r="CM263" i="2"/>
  <c r="CI264" i="2"/>
  <c r="CJ264" i="2"/>
  <c r="CL264" i="2"/>
  <c r="CM264" i="2"/>
  <c r="CI265" i="2"/>
  <c r="CJ265" i="2"/>
  <c r="CL265" i="2"/>
  <c r="CM265" i="2"/>
  <c r="CI266" i="2"/>
  <c r="CJ266" i="2"/>
  <c r="CL266" i="2"/>
  <c r="CM266" i="2"/>
  <c r="CI267" i="2"/>
  <c r="CJ267" i="2"/>
  <c r="CL267" i="2"/>
  <c r="CM267" i="2"/>
  <c r="CI268" i="2"/>
  <c r="CJ268" i="2"/>
  <c r="CL268" i="2"/>
  <c r="CM268" i="2"/>
  <c r="CI269" i="2"/>
  <c r="CJ269" i="2"/>
  <c r="CL269" i="2"/>
  <c r="CM269" i="2"/>
  <c r="CI270" i="2"/>
  <c r="CJ270" i="2"/>
  <c r="CL270" i="2"/>
  <c r="CM270" i="2"/>
  <c r="CI271" i="2"/>
  <c r="CJ271" i="2"/>
  <c r="CL271" i="2"/>
  <c r="CM271" i="2"/>
  <c r="CI272" i="2"/>
  <c r="CJ272" i="2"/>
  <c r="CL272" i="2"/>
  <c r="CM272" i="2"/>
  <c r="CI273" i="2"/>
  <c r="CJ273" i="2"/>
  <c r="CL273" i="2"/>
  <c r="CM273" i="2"/>
  <c r="CI274" i="2"/>
  <c r="CJ274" i="2"/>
  <c r="CL274" i="2"/>
  <c r="CM274" i="2"/>
  <c r="CI275" i="2"/>
  <c r="CJ275" i="2"/>
  <c r="CL275" i="2"/>
  <c r="CM275" i="2"/>
  <c r="CI276" i="2"/>
  <c r="CJ276" i="2"/>
  <c r="CL276" i="2"/>
  <c r="CM276" i="2"/>
  <c r="CI277" i="2"/>
  <c r="CJ277" i="2"/>
  <c r="CL277" i="2"/>
  <c r="CM277" i="2"/>
  <c r="CI278" i="2"/>
  <c r="CJ278" i="2"/>
  <c r="CL278" i="2"/>
  <c r="CM278" i="2"/>
  <c r="CI279" i="2"/>
  <c r="CJ279" i="2"/>
  <c r="CL279" i="2"/>
  <c r="CM279" i="2"/>
  <c r="CI280" i="2"/>
  <c r="CJ280" i="2"/>
  <c r="CL280" i="2"/>
  <c r="CM280" i="2"/>
  <c r="CI281" i="2"/>
  <c r="CJ281" i="2"/>
  <c r="CL281" i="2"/>
  <c r="CM281" i="2"/>
  <c r="CI282" i="2"/>
  <c r="CJ282" i="2"/>
  <c r="CL282" i="2"/>
  <c r="CM282" i="2"/>
  <c r="CI283" i="2"/>
  <c r="CJ283" i="2"/>
  <c r="CL283" i="2"/>
  <c r="CM283" i="2"/>
  <c r="CI284" i="2"/>
  <c r="CJ284" i="2"/>
  <c r="CL284" i="2"/>
  <c r="CM284" i="2"/>
  <c r="CI285" i="2"/>
  <c r="CJ285" i="2"/>
  <c r="CL285" i="2"/>
  <c r="CM285" i="2"/>
  <c r="CI286" i="2"/>
  <c r="CJ286" i="2"/>
  <c r="CL286" i="2"/>
  <c r="CM286" i="2"/>
  <c r="CI287" i="2"/>
  <c r="CJ287" i="2"/>
  <c r="CL287" i="2"/>
  <c r="CM287" i="2"/>
  <c r="CI288" i="2"/>
  <c r="CJ288" i="2"/>
  <c r="CL288" i="2"/>
  <c r="CM288" i="2"/>
  <c r="CI289" i="2"/>
  <c r="CJ289" i="2"/>
  <c r="CL289" i="2"/>
  <c r="CM289" i="2"/>
  <c r="CI290" i="2"/>
  <c r="CJ290" i="2"/>
  <c r="CL290" i="2"/>
  <c r="CM290" i="2"/>
  <c r="CI291" i="2"/>
  <c r="CJ291" i="2"/>
  <c r="CL291" i="2"/>
  <c r="CM291" i="2"/>
  <c r="CI292" i="2"/>
  <c r="CJ292" i="2"/>
  <c r="CL292" i="2"/>
  <c r="CM292" i="2"/>
  <c r="CI293" i="2"/>
  <c r="CJ293" i="2"/>
  <c r="CL293" i="2"/>
  <c r="CM293" i="2"/>
  <c r="CI294" i="2"/>
  <c r="CJ294" i="2"/>
  <c r="CL294" i="2"/>
  <c r="CM294" i="2"/>
  <c r="CI295" i="2"/>
  <c r="CJ295" i="2"/>
  <c r="CL295" i="2"/>
  <c r="CM295" i="2"/>
  <c r="CI296" i="2"/>
  <c r="CJ296" i="2"/>
  <c r="CL296" i="2"/>
  <c r="CM296" i="2"/>
  <c r="CI297" i="2"/>
  <c r="CJ297" i="2"/>
  <c r="CL297" i="2"/>
  <c r="CM297" i="2"/>
  <c r="CI298" i="2"/>
  <c r="CJ298" i="2"/>
  <c r="CL298" i="2"/>
  <c r="CM298" i="2"/>
  <c r="CI299" i="2"/>
  <c r="CJ299" i="2"/>
  <c r="CL299" i="2"/>
  <c r="CM299" i="2"/>
  <c r="CI300" i="2"/>
  <c r="CJ300" i="2"/>
  <c r="CL300" i="2"/>
  <c r="CM300" i="2"/>
  <c r="CI301" i="2"/>
  <c r="CJ301" i="2"/>
  <c r="CL301" i="2"/>
  <c r="CM301" i="2"/>
  <c r="CI302" i="2"/>
  <c r="CJ302" i="2"/>
  <c r="CL302" i="2"/>
  <c r="CM302" i="2"/>
  <c r="CI303" i="2"/>
  <c r="CJ303" i="2"/>
  <c r="CL303" i="2"/>
  <c r="CM303" i="2"/>
  <c r="CI304" i="2"/>
  <c r="CJ304" i="2"/>
  <c r="CL304" i="2"/>
  <c r="CM304" i="2"/>
  <c r="CI305" i="2"/>
  <c r="CJ305" i="2"/>
  <c r="CL305" i="2"/>
  <c r="CM305" i="2"/>
  <c r="CI37" i="2"/>
  <c r="CJ37" i="2"/>
  <c r="CL37" i="2"/>
  <c r="CM37" i="2"/>
  <c r="CI38" i="2"/>
  <c r="CJ38" i="2"/>
  <c r="CL38" i="2"/>
  <c r="CM38" i="2"/>
  <c r="CI39" i="2"/>
  <c r="CJ39" i="2"/>
  <c r="CL39" i="2"/>
  <c r="CM39" i="2"/>
  <c r="CI40" i="2"/>
  <c r="CJ40" i="2"/>
  <c r="CL40" i="2"/>
  <c r="CM40" i="2"/>
  <c r="CI41" i="2"/>
  <c r="CJ41" i="2"/>
  <c r="CL41" i="2"/>
  <c r="CM41" i="2"/>
  <c r="CI42" i="2"/>
  <c r="CJ42" i="2"/>
  <c r="CL42" i="2"/>
  <c r="CM42" i="2"/>
  <c r="CI43" i="2"/>
  <c r="CJ43" i="2"/>
  <c r="CL43" i="2"/>
  <c r="CM43" i="2"/>
  <c r="CI44" i="2"/>
  <c r="CJ44" i="2"/>
  <c r="CL44" i="2"/>
  <c r="CM44" i="2"/>
  <c r="CI45" i="2"/>
  <c r="CJ45" i="2"/>
  <c r="CL45" i="2"/>
  <c r="CM45" i="2"/>
  <c r="CI46" i="2"/>
  <c r="CJ46" i="2"/>
  <c r="CL46" i="2"/>
  <c r="CM46" i="2"/>
  <c r="CI47" i="2"/>
  <c r="CJ47" i="2"/>
  <c r="CL47" i="2"/>
  <c r="CM47" i="2"/>
  <c r="CI48" i="2"/>
  <c r="CJ48" i="2"/>
  <c r="CL48" i="2"/>
  <c r="CM48" i="2"/>
  <c r="CI49" i="2"/>
  <c r="CJ49" i="2"/>
  <c r="CL49" i="2"/>
  <c r="CM49" i="2"/>
  <c r="CI50" i="2"/>
  <c r="CJ50" i="2"/>
  <c r="CL50" i="2"/>
  <c r="CM50" i="2"/>
  <c r="CI51" i="2"/>
  <c r="CJ51" i="2"/>
  <c r="CL51" i="2"/>
  <c r="CM51" i="2"/>
  <c r="CI52" i="2"/>
  <c r="CJ52" i="2"/>
  <c r="CL52" i="2"/>
  <c r="CM52" i="2"/>
  <c r="CI53" i="2"/>
  <c r="CJ53" i="2"/>
  <c r="CL53" i="2"/>
  <c r="CM53" i="2"/>
  <c r="CI54" i="2"/>
  <c r="CJ54" i="2"/>
  <c r="CL54" i="2"/>
  <c r="CM54" i="2"/>
  <c r="CI55" i="2"/>
  <c r="CJ55" i="2"/>
  <c r="CL55" i="2"/>
  <c r="CM55" i="2"/>
  <c r="CI56" i="2"/>
  <c r="CJ56" i="2"/>
  <c r="CL56" i="2"/>
  <c r="CM56" i="2"/>
  <c r="CI57" i="2"/>
  <c r="CJ57" i="2"/>
  <c r="CL57" i="2"/>
  <c r="CM57" i="2"/>
  <c r="CI58" i="2"/>
  <c r="CJ58" i="2"/>
  <c r="CL58" i="2"/>
  <c r="CM58" i="2"/>
  <c r="CI59" i="2"/>
  <c r="CJ59" i="2"/>
  <c r="CL59" i="2"/>
  <c r="CM59" i="2"/>
  <c r="CI60" i="2"/>
  <c r="CJ60" i="2"/>
  <c r="CL60" i="2"/>
  <c r="CM60" i="2"/>
  <c r="CI61" i="2"/>
  <c r="CJ61" i="2"/>
  <c r="CL61" i="2"/>
  <c r="CM61" i="2"/>
  <c r="CI62" i="2"/>
  <c r="CJ62" i="2"/>
  <c r="CL62" i="2"/>
  <c r="CM62" i="2"/>
  <c r="CI63" i="2"/>
  <c r="CJ63" i="2"/>
  <c r="CL63" i="2"/>
  <c r="CM63" i="2"/>
  <c r="CI64" i="2"/>
  <c r="CJ64" i="2"/>
  <c r="CL64" i="2"/>
  <c r="CM64" i="2"/>
  <c r="CI65" i="2"/>
  <c r="CJ65" i="2"/>
  <c r="CL65" i="2"/>
  <c r="CM65" i="2"/>
  <c r="CI66" i="2"/>
  <c r="CJ66" i="2"/>
  <c r="CL66" i="2"/>
  <c r="CM66" i="2"/>
  <c r="CI67" i="2"/>
  <c r="CJ67" i="2"/>
  <c r="CL67" i="2"/>
  <c r="CM67" i="2"/>
  <c r="CI68" i="2"/>
  <c r="CJ68" i="2"/>
  <c r="CL68" i="2"/>
  <c r="CM68" i="2"/>
  <c r="CI69" i="2"/>
  <c r="CJ69" i="2"/>
  <c r="CL69" i="2"/>
  <c r="CM69" i="2"/>
  <c r="CI70" i="2"/>
  <c r="CJ70" i="2"/>
  <c r="CL70" i="2"/>
  <c r="CM70" i="2"/>
  <c r="CI71" i="2"/>
  <c r="CJ71" i="2"/>
  <c r="CL71" i="2"/>
  <c r="CM71" i="2"/>
  <c r="CI72" i="2"/>
  <c r="CJ72" i="2"/>
  <c r="CL72" i="2"/>
  <c r="CM72" i="2"/>
  <c r="CI73" i="2"/>
  <c r="CJ73" i="2"/>
  <c r="CL73" i="2"/>
  <c r="CM73" i="2"/>
  <c r="CI74" i="2"/>
  <c r="CJ74" i="2"/>
  <c r="CL74" i="2"/>
  <c r="CM74" i="2"/>
  <c r="CI75" i="2"/>
  <c r="CJ75" i="2"/>
  <c r="CL75" i="2"/>
  <c r="CM75" i="2"/>
  <c r="CI76" i="2"/>
  <c r="CJ76" i="2"/>
  <c r="CL76" i="2"/>
  <c r="CM76" i="2"/>
  <c r="CI77" i="2"/>
  <c r="CJ77" i="2"/>
  <c r="CL77" i="2"/>
  <c r="CM77" i="2"/>
  <c r="CI78" i="2"/>
  <c r="CJ78" i="2"/>
  <c r="CL78" i="2"/>
  <c r="CM78" i="2"/>
  <c r="CI79" i="2"/>
  <c r="CJ79" i="2"/>
  <c r="CL79" i="2"/>
  <c r="CM79" i="2"/>
  <c r="CI80" i="2"/>
  <c r="CJ80" i="2"/>
  <c r="CL80" i="2"/>
  <c r="CM80" i="2"/>
  <c r="CI81" i="2"/>
  <c r="CJ81" i="2"/>
  <c r="CL81" i="2"/>
  <c r="CM81" i="2"/>
  <c r="CI82" i="2"/>
  <c r="CJ82" i="2"/>
  <c r="CL82" i="2"/>
  <c r="CM82" i="2"/>
  <c r="CI83" i="2"/>
  <c r="CJ83" i="2"/>
  <c r="CL83" i="2"/>
  <c r="CM83" i="2"/>
  <c r="CI84" i="2"/>
  <c r="CJ84" i="2"/>
  <c r="CL84" i="2"/>
  <c r="CM84" i="2"/>
  <c r="CI85" i="2"/>
  <c r="CJ85" i="2"/>
  <c r="CL85" i="2"/>
  <c r="CM85" i="2"/>
  <c r="CI86" i="2"/>
  <c r="CJ86" i="2"/>
  <c r="CL86" i="2"/>
  <c r="CM86" i="2"/>
  <c r="CI87" i="2"/>
  <c r="CJ87" i="2"/>
  <c r="CL87" i="2"/>
  <c r="CM87" i="2"/>
  <c r="CI88" i="2"/>
  <c r="CJ88" i="2"/>
  <c r="CL88" i="2"/>
  <c r="CM88" i="2"/>
  <c r="CI89" i="2"/>
  <c r="CJ89" i="2"/>
  <c r="CL89" i="2"/>
  <c r="CM89" i="2"/>
  <c r="CI90" i="2"/>
  <c r="CJ90" i="2"/>
  <c r="CL90" i="2"/>
  <c r="CM90" i="2"/>
  <c r="CI91" i="2"/>
  <c r="CJ91" i="2"/>
  <c r="CL91" i="2"/>
  <c r="CM91" i="2"/>
  <c r="CI92" i="2"/>
  <c r="CJ92" i="2"/>
  <c r="CL92" i="2"/>
  <c r="CM92" i="2"/>
  <c r="CI93" i="2"/>
  <c r="CJ93" i="2"/>
  <c r="CL93" i="2"/>
  <c r="CM93" i="2"/>
  <c r="CI94" i="2"/>
  <c r="CJ94" i="2"/>
  <c r="CL94" i="2"/>
  <c r="CM94" i="2"/>
  <c r="CI95" i="2"/>
  <c r="CJ95" i="2"/>
  <c r="CL95" i="2"/>
  <c r="CM95" i="2"/>
  <c r="CI96" i="2"/>
  <c r="CJ96" i="2"/>
  <c r="CL96" i="2"/>
  <c r="CM96" i="2"/>
  <c r="CI97" i="2"/>
  <c r="CJ97" i="2"/>
  <c r="CL97" i="2"/>
  <c r="CM97" i="2"/>
  <c r="CI98" i="2"/>
  <c r="CJ98" i="2"/>
  <c r="CL98" i="2"/>
  <c r="CM98" i="2"/>
  <c r="CI99" i="2"/>
  <c r="CJ99" i="2"/>
  <c r="CL99" i="2"/>
  <c r="CM99" i="2"/>
  <c r="CI100" i="2"/>
  <c r="CJ100" i="2"/>
  <c r="CL100" i="2"/>
  <c r="CM100" i="2"/>
  <c r="CI101" i="2"/>
  <c r="CJ101" i="2"/>
  <c r="CL101" i="2"/>
  <c r="CM101" i="2"/>
  <c r="CI102" i="2"/>
  <c r="CJ102" i="2"/>
  <c r="CL102" i="2"/>
  <c r="CM102" i="2"/>
  <c r="CI103" i="2"/>
  <c r="CJ103" i="2"/>
  <c r="CL103" i="2"/>
  <c r="CM103" i="2"/>
  <c r="CI104" i="2"/>
  <c r="CJ104" i="2"/>
  <c r="CL104" i="2"/>
  <c r="CM104" i="2"/>
  <c r="CI105" i="2"/>
  <c r="CJ105" i="2"/>
  <c r="CL105" i="2"/>
  <c r="CM105" i="2"/>
  <c r="CI106" i="2"/>
  <c r="CJ106" i="2"/>
  <c r="CL106" i="2"/>
  <c r="CM106" i="2"/>
  <c r="CI107" i="2"/>
  <c r="CJ107" i="2"/>
  <c r="CL107" i="2"/>
  <c r="CM107" i="2"/>
  <c r="CI108" i="2"/>
  <c r="CJ108" i="2"/>
  <c r="CL108" i="2"/>
  <c r="CM108" i="2"/>
  <c r="CI109" i="2"/>
  <c r="CJ109" i="2"/>
  <c r="CL109" i="2"/>
  <c r="CM109" i="2"/>
  <c r="CI110" i="2"/>
  <c r="CJ110" i="2"/>
  <c r="CL110" i="2"/>
  <c r="CM110" i="2"/>
  <c r="CI111" i="2"/>
  <c r="CJ111" i="2"/>
  <c r="CL111" i="2"/>
  <c r="CM111" i="2"/>
  <c r="CI112" i="2"/>
  <c r="CJ112" i="2"/>
  <c r="CL112" i="2"/>
  <c r="CM112" i="2"/>
  <c r="CI113" i="2"/>
  <c r="CJ113" i="2"/>
  <c r="CL113" i="2"/>
  <c r="CM113" i="2"/>
  <c r="CI114" i="2"/>
  <c r="CJ114" i="2"/>
  <c r="CL114" i="2"/>
  <c r="CM114" i="2"/>
  <c r="CI115" i="2"/>
  <c r="CJ115" i="2"/>
  <c r="CL115" i="2"/>
  <c r="CM115" i="2"/>
  <c r="CI116" i="2"/>
  <c r="CJ116" i="2"/>
  <c r="CL116" i="2"/>
  <c r="CM116" i="2"/>
  <c r="CI117" i="2"/>
  <c r="CJ117" i="2"/>
  <c r="CL117" i="2"/>
  <c r="CM117" i="2"/>
  <c r="CI118" i="2"/>
  <c r="CJ118" i="2"/>
  <c r="CL118" i="2"/>
  <c r="CM118" i="2"/>
  <c r="CI119" i="2"/>
  <c r="CJ119" i="2"/>
  <c r="CL119" i="2"/>
  <c r="CM119" i="2"/>
  <c r="CI120" i="2"/>
  <c r="CJ120" i="2"/>
  <c r="CL120" i="2"/>
  <c r="CM120" i="2"/>
  <c r="CI121" i="2"/>
  <c r="CJ121" i="2"/>
  <c r="CL121" i="2"/>
  <c r="CM121" i="2"/>
  <c r="CI122" i="2"/>
  <c r="CJ122" i="2"/>
  <c r="CL122" i="2"/>
  <c r="CM122" i="2"/>
  <c r="CI123" i="2"/>
  <c r="CJ123" i="2"/>
  <c r="CL123" i="2"/>
  <c r="CM123" i="2"/>
  <c r="CI124" i="2"/>
  <c r="CJ124" i="2"/>
  <c r="CL124" i="2"/>
  <c r="CM124" i="2"/>
  <c r="CI125" i="2"/>
  <c r="CJ125" i="2"/>
  <c r="CL125" i="2"/>
  <c r="CM125" i="2"/>
  <c r="CI126" i="2"/>
  <c r="CJ126" i="2"/>
  <c r="CL126" i="2"/>
  <c r="CM126" i="2"/>
  <c r="CI127" i="2"/>
  <c r="CJ127" i="2"/>
  <c r="CL127" i="2"/>
  <c r="CM127" i="2"/>
  <c r="CI128" i="2"/>
  <c r="CJ128" i="2"/>
  <c r="CL128" i="2"/>
  <c r="CM128" i="2"/>
  <c r="CI129" i="2"/>
  <c r="CJ129" i="2"/>
  <c r="CL129" i="2"/>
  <c r="CM129" i="2"/>
  <c r="CI130" i="2"/>
  <c r="CJ130" i="2"/>
  <c r="CL130" i="2"/>
  <c r="CM130" i="2"/>
  <c r="CI131" i="2"/>
  <c r="CJ131" i="2"/>
  <c r="CL131" i="2"/>
  <c r="CM131" i="2"/>
  <c r="CI132" i="2"/>
  <c r="CJ132" i="2"/>
  <c r="CL132" i="2"/>
  <c r="CM132" i="2"/>
  <c r="CI133" i="2"/>
  <c r="CJ133" i="2"/>
  <c r="CL133" i="2"/>
  <c r="CM133" i="2"/>
  <c r="CI134" i="2"/>
  <c r="CJ134" i="2"/>
  <c r="CL134" i="2"/>
  <c r="CM134" i="2"/>
  <c r="CI135" i="2"/>
  <c r="CJ135" i="2"/>
  <c r="CL135" i="2"/>
  <c r="CM135" i="2"/>
  <c r="CI136" i="2"/>
  <c r="CJ136" i="2"/>
  <c r="CL136" i="2"/>
  <c r="CM136" i="2"/>
  <c r="CI137" i="2"/>
  <c r="CJ137" i="2"/>
  <c r="CL137" i="2"/>
  <c r="CM137" i="2"/>
  <c r="CI138" i="2"/>
  <c r="CJ138" i="2"/>
  <c r="CL138" i="2"/>
  <c r="CM138" i="2"/>
  <c r="CI139" i="2"/>
  <c r="CJ139" i="2"/>
  <c r="CL139" i="2"/>
  <c r="CM139" i="2"/>
  <c r="CI140" i="2"/>
  <c r="CJ140" i="2"/>
  <c r="CL140" i="2"/>
  <c r="CM140" i="2"/>
  <c r="CI141" i="2"/>
  <c r="CJ141" i="2"/>
  <c r="CL141" i="2"/>
  <c r="CM141" i="2"/>
  <c r="CI142" i="2"/>
  <c r="CJ142" i="2"/>
  <c r="CL142" i="2"/>
  <c r="CM142" i="2"/>
  <c r="CI143" i="2"/>
  <c r="CJ143" i="2"/>
  <c r="CL143" i="2"/>
  <c r="CM143" i="2"/>
  <c r="CI144" i="2"/>
  <c r="CJ144" i="2"/>
  <c r="CL144" i="2"/>
  <c r="CM144" i="2"/>
  <c r="CI145" i="2"/>
  <c r="CJ145" i="2"/>
  <c r="CL145" i="2"/>
  <c r="CM145" i="2"/>
  <c r="CI146" i="2"/>
  <c r="CJ146" i="2"/>
  <c r="CL146" i="2"/>
  <c r="CM146" i="2"/>
  <c r="CI147" i="2"/>
  <c r="CJ147" i="2"/>
  <c r="CL147" i="2"/>
  <c r="CM147" i="2"/>
  <c r="CI148" i="2"/>
  <c r="CJ148" i="2"/>
  <c r="CL148" i="2"/>
  <c r="CM148" i="2"/>
  <c r="CI149" i="2"/>
  <c r="CJ149" i="2"/>
  <c r="CL149" i="2"/>
  <c r="CM149" i="2"/>
  <c r="CI150" i="2"/>
  <c r="CJ150" i="2"/>
  <c r="CL150" i="2"/>
  <c r="CM150" i="2"/>
  <c r="CI151" i="2"/>
  <c r="CJ151" i="2"/>
  <c r="CL151" i="2"/>
  <c r="CM151" i="2"/>
  <c r="CI152" i="2"/>
  <c r="CJ152" i="2"/>
  <c r="CL152" i="2"/>
  <c r="CM152" i="2"/>
  <c r="CI153" i="2"/>
  <c r="CJ153" i="2"/>
  <c r="CL153" i="2"/>
  <c r="CM153" i="2"/>
  <c r="CI154" i="2"/>
  <c r="CJ154" i="2"/>
  <c r="CL154" i="2"/>
  <c r="CM154" i="2"/>
  <c r="CI155" i="2"/>
  <c r="CJ155" i="2"/>
  <c r="CL155" i="2"/>
  <c r="CM155" i="2"/>
  <c r="CI156" i="2"/>
  <c r="CJ156" i="2"/>
  <c r="CL156" i="2"/>
  <c r="CM156" i="2"/>
  <c r="CI157" i="2"/>
  <c r="CJ157" i="2"/>
  <c r="CL157" i="2"/>
  <c r="CM157" i="2"/>
  <c r="CI158" i="2"/>
  <c r="CJ158" i="2"/>
  <c r="CL158" i="2"/>
  <c r="CM158" i="2"/>
  <c r="CI159" i="2"/>
  <c r="CJ159" i="2"/>
  <c r="CL159" i="2"/>
  <c r="CM159" i="2"/>
  <c r="CI160" i="2"/>
  <c r="CJ160" i="2"/>
  <c r="CL160" i="2"/>
  <c r="CM160" i="2"/>
  <c r="CI161" i="2"/>
  <c r="CJ161" i="2"/>
  <c r="CL161" i="2"/>
  <c r="CM161" i="2"/>
  <c r="CI162" i="2"/>
  <c r="CJ162" i="2"/>
  <c r="CL162" i="2"/>
  <c r="CM162" i="2"/>
  <c r="CI163" i="2"/>
  <c r="CJ163" i="2"/>
  <c r="CL163" i="2"/>
  <c r="CM163" i="2"/>
  <c r="CI164" i="2"/>
  <c r="CJ164" i="2"/>
  <c r="CL164" i="2"/>
  <c r="CM164" i="2"/>
  <c r="CI165" i="2"/>
  <c r="CJ165" i="2"/>
  <c r="CL165" i="2"/>
  <c r="CM165" i="2"/>
  <c r="CI166" i="2"/>
  <c r="CJ166" i="2"/>
  <c r="CL166" i="2"/>
  <c r="CM166" i="2"/>
  <c r="CI167" i="2"/>
  <c r="CJ167" i="2"/>
  <c r="CL167" i="2"/>
  <c r="CM167" i="2"/>
  <c r="CI168" i="2"/>
  <c r="CJ168" i="2"/>
  <c r="CL168" i="2"/>
  <c r="CM168" i="2"/>
  <c r="CI169" i="2"/>
  <c r="CJ169" i="2"/>
  <c r="CL169" i="2"/>
  <c r="CM169" i="2"/>
  <c r="CI170" i="2"/>
  <c r="CJ170" i="2"/>
  <c r="CL170" i="2"/>
  <c r="CM170" i="2"/>
  <c r="CI171" i="2"/>
  <c r="CJ171" i="2"/>
  <c r="CL171" i="2"/>
  <c r="CM171" i="2"/>
  <c r="CI172" i="2"/>
  <c r="CJ172" i="2"/>
  <c r="CL172" i="2"/>
  <c r="CM172" i="2"/>
  <c r="CI173" i="2"/>
  <c r="CJ173" i="2"/>
  <c r="CL173" i="2"/>
  <c r="CM173" i="2"/>
  <c r="CI174" i="2"/>
  <c r="CJ174" i="2"/>
  <c r="CL174" i="2"/>
  <c r="CM174" i="2"/>
  <c r="CI175" i="2"/>
  <c r="CJ175" i="2"/>
  <c r="CL175" i="2"/>
  <c r="CM175" i="2"/>
  <c r="CI176" i="2"/>
  <c r="CJ176" i="2"/>
  <c r="CL176" i="2"/>
  <c r="CM176" i="2"/>
  <c r="CI177" i="2"/>
  <c r="CJ177" i="2"/>
  <c r="CL177" i="2"/>
  <c r="CM177" i="2"/>
  <c r="CI178" i="2"/>
  <c r="CJ178" i="2"/>
  <c r="CL178" i="2"/>
  <c r="CM178" i="2"/>
  <c r="CI179" i="2"/>
  <c r="CJ179" i="2"/>
  <c r="CL179" i="2"/>
  <c r="CM179" i="2"/>
  <c r="CI180" i="2"/>
  <c r="CJ180" i="2"/>
  <c r="CL180" i="2"/>
  <c r="CM180" i="2"/>
  <c r="CI181" i="2"/>
  <c r="CJ181" i="2"/>
  <c r="CL181" i="2"/>
  <c r="CM181" i="2"/>
  <c r="CI182" i="2"/>
  <c r="CJ182" i="2"/>
  <c r="CL182" i="2"/>
  <c r="CM182" i="2"/>
  <c r="CI183" i="2"/>
  <c r="CJ183" i="2"/>
  <c r="CL183" i="2"/>
  <c r="CM183" i="2"/>
  <c r="CI184" i="2"/>
  <c r="CJ184" i="2"/>
  <c r="CL184" i="2"/>
  <c r="CM184" i="2"/>
  <c r="CI185" i="2"/>
  <c r="CJ185" i="2"/>
  <c r="CL185" i="2"/>
  <c r="CM185" i="2"/>
  <c r="CI186" i="2"/>
  <c r="CJ186" i="2"/>
  <c r="CL186" i="2"/>
  <c r="CM186" i="2"/>
  <c r="CI187" i="2"/>
  <c r="CJ187" i="2"/>
  <c r="CL187" i="2"/>
  <c r="CM187" i="2"/>
  <c r="CI188" i="2"/>
  <c r="CJ188" i="2"/>
  <c r="CL188" i="2"/>
  <c r="CM188" i="2"/>
  <c r="CI189" i="2"/>
  <c r="CJ189" i="2"/>
  <c r="CL189" i="2"/>
  <c r="CM189" i="2"/>
  <c r="CI190" i="2"/>
  <c r="CJ190" i="2"/>
  <c r="CL190" i="2"/>
  <c r="CM190" i="2"/>
  <c r="CI191" i="2"/>
  <c r="CJ191" i="2"/>
  <c r="CL191" i="2"/>
  <c r="CM191" i="2"/>
  <c r="CI192" i="2"/>
  <c r="CJ192" i="2"/>
  <c r="CL192" i="2"/>
  <c r="CM192" i="2"/>
  <c r="CI193" i="2"/>
  <c r="CJ193" i="2"/>
  <c r="CL193" i="2"/>
  <c r="CM193" i="2"/>
  <c r="CI194" i="2"/>
  <c r="CJ194" i="2"/>
  <c r="CL194" i="2"/>
  <c r="CM194" i="2"/>
  <c r="CI195" i="2"/>
  <c r="CJ195" i="2"/>
  <c r="CL195" i="2"/>
  <c r="CM195" i="2"/>
  <c r="CI196" i="2"/>
  <c r="CJ196" i="2"/>
  <c r="CL196" i="2"/>
  <c r="CM196" i="2"/>
  <c r="CI197" i="2"/>
  <c r="CJ197" i="2"/>
  <c r="CL197" i="2"/>
  <c r="CM197" i="2"/>
  <c r="CI198" i="2"/>
  <c r="CJ198" i="2"/>
  <c r="CL198" i="2"/>
  <c r="CM198" i="2"/>
  <c r="CI199" i="2"/>
  <c r="CJ199" i="2"/>
  <c r="CL199" i="2"/>
  <c r="CM199" i="2"/>
  <c r="CI200" i="2"/>
  <c r="CJ200" i="2"/>
  <c r="CL200" i="2"/>
  <c r="CM200" i="2"/>
  <c r="CI201" i="2"/>
  <c r="CJ201" i="2"/>
  <c r="CL201" i="2"/>
  <c r="CM201" i="2"/>
  <c r="CI202" i="2"/>
  <c r="CJ202" i="2"/>
  <c r="CL202" i="2"/>
  <c r="CM202" i="2"/>
  <c r="CI203" i="2"/>
  <c r="CJ203" i="2"/>
  <c r="CL203" i="2"/>
  <c r="CM203" i="2"/>
  <c r="CI204" i="2"/>
  <c r="CJ204" i="2"/>
  <c r="CL204" i="2"/>
  <c r="CM204" i="2"/>
  <c r="CI205" i="2"/>
  <c r="CJ205" i="2"/>
  <c r="CL205" i="2"/>
  <c r="CM205" i="2"/>
  <c r="CI206" i="2"/>
  <c r="CJ206" i="2"/>
  <c r="CL206" i="2"/>
  <c r="CM206" i="2"/>
  <c r="CI207" i="2"/>
  <c r="CJ207" i="2"/>
  <c r="CL207" i="2"/>
  <c r="CM207" i="2"/>
  <c r="CI208" i="2"/>
  <c r="CJ208" i="2"/>
  <c r="CL208" i="2"/>
  <c r="CM208" i="2"/>
  <c r="CI209" i="2"/>
  <c r="CJ209" i="2"/>
  <c r="CL209" i="2"/>
  <c r="CM209" i="2"/>
  <c r="CI210" i="2"/>
  <c r="CJ210" i="2"/>
  <c r="CL210" i="2"/>
  <c r="CM210" i="2"/>
  <c r="CI211" i="2"/>
  <c r="CJ211" i="2"/>
  <c r="CL211" i="2"/>
  <c r="CM211" i="2"/>
  <c r="CI212" i="2"/>
  <c r="CJ212" i="2"/>
  <c r="CL212" i="2"/>
  <c r="CM212" i="2"/>
  <c r="CI213" i="2"/>
  <c r="CJ213" i="2"/>
  <c r="CL213" i="2"/>
  <c r="CM213" i="2"/>
  <c r="CI214" i="2"/>
  <c r="CJ214" i="2"/>
  <c r="CL214" i="2"/>
  <c r="CM214" i="2"/>
  <c r="CI215" i="2"/>
  <c r="CJ215" i="2"/>
  <c r="CL215" i="2"/>
  <c r="CM215" i="2"/>
  <c r="CI216" i="2"/>
  <c r="CJ216" i="2"/>
  <c r="CL216" i="2"/>
  <c r="CM216" i="2"/>
  <c r="CI217" i="2"/>
  <c r="CJ217" i="2"/>
  <c r="CL217" i="2"/>
  <c r="CM217" i="2"/>
  <c r="CI218" i="2"/>
  <c r="CJ218" i="2"/>
  <c r="CL218" i="2"/>
  <c r="CM218" i="2"/>
  <c r="CI219" i="2"/>
  <c r="CJ219" i="2"/>
  <c r="CL219" i="2"/>
  <c r="CM219" i="2"/>
  <c r="CI220" i="2"/>
  <c r="CJ220" i="2"/>
  <c r="CL220" i="2"/>
  <c r="CM220" i="2"/>
  <c r="CI221" i="2"/>
  <c r="CJ221" i="2"/>
  <c r="CL221" i="2"/>
  <c r="CM221" i="2"/>
  <c r="CI222" i="2"/>
  <c r="CJ222" i="2"/>
  <c r="CL222" i="2"/>
  <c r="CM222" i="2"/>
  <c r="CI223" i="2"/>
  <c r="CJ223" i="2"/>
  <c r="CL223" i="2"/>
  <c r="CM223" i="2"/>
  <c r="CI224" i="2"/>
  <c r="CJ224" i="2"/>
  <c r="CL224" i="2"/>
  <c r="CM224" i="2"/>
  <c r="CI3" i="2"/>
  <c r="CJ3" i="2"/>
  <c r="CL3" i="2"/>
  <c r="CM3" i="2"/>
  <c r="CI4" i="2"/>
  <c r="CJ4" i="2"/>
  <c r="CL4" i="2"/>
  <c r="CM4" i="2"/>
  <c r="CI5" i="2"/>
  <c r="CJ5" i="2"/>
  <c r="CL5" i="2"/>
  <c r="CM5" i="2"/>
  <c r="CI6" i="2"/>
  <c r="CJ6" i="2"/>
  <c r="CL6" i="2"/>
  <c r="CM6" i="2"/>
  <c r="CI7" i="2"/>
  <c r="CJ7" i="2"/>
  <c r="CL7" i="2"/>
  <c r="CM7" i="2"/>
  <c r="CI8" i="2"/>
  <c r="CJ8" i="2"/>
  <c r="CL8" i="2"/>
  <c r="CM8" i="2"/>
  <c r="CI9" i="2"/>
  <c r="CJ9" i="2"/>
  <c r="CL9" i="2"/>
  <c r="CM9" i="2"/>
  <c r="CI10" i="2"/>
  <c r="CJ10" i="2"/>
  <c r="CL10" i="2"/>
  <c r="CM10" i="2"/>
  <c r="CI11" i="2"/>
  <c r="CJ11" i="2"/>
  <c r="CL11" i="2"/>
  <c r="CM11" i="2"/>
  <c r="CI12" i="2"/>
  <c r="CJ12" i="2"/>
  <c r="CL12" i="2"/>
  <c r="CM12" i="2"/>
  <c r="CI13" i="2"/>
  <c r="CJ13" i="2"/>
  <c r="CL13" i="2"/>
  <c r="CM13" i="2"/>
  <c r="CI14" i="2"/>
  <c r="CJ14" i="2"/>
  <c r="CL14" i="2"/>
  <c r="CM14" i="2"/>
  <c r="CI15" i="2"/>
  <c r="CJ15" i="2"/>
  <c r="CL15" i="2"/>
  <c r="CM15" i="2"/>
  <c r="CI16" i="2"/>
  <c r="CJ16" i="2"/>
  <c r="CL16" i="2"/>
  <c r="CM16" i="2"/>
  <c r="CI17" i="2"/>
  <c r="CJ17" i="2"/>
  <c r="CL17" i="2"/>
  <c r="CM17" i="2"/>
  <c r="CI18" i="2"/>
  <c r="CJ18" i="2"/>
  <c r="CL18" i="2"/>
  <c r="CM18" i="2"/>
  <c r="CI19" i="2"/>
  <c r="CJ19" i="2"/>
  <c r="CL19" i="2"/>
  <c r="CM19" i="2"/>
  <c r="CI20" i="2"/>
  <c r="CJ20" i="2"/>
  <c r="CL20" i="2"/>
  <c r="CM20" i="2"/>
  <c r="CI21" i="2"/>
  <c r="CJ21" i="2"/>
  <c r="CL21" i="2"/>
  <c r="CM21" i="2"/>
  <c r="CI22" i="2"/>
  <c r="CJ22" i="2"/>
  <c r="CL22" i="2"/>
  <c r="CM22" i="2"/>
  <c r="CI23" i="2"/>
  <c r="CJ23" i="2"/>
  <c r="CL23" i="2"/>
  <c r="CM23" i="2"/>
  <c r="CI24" i="2"/>
  <c r="CJ24" i="2"/>
  <c r="CL24" i="2"/>
  <c r="CM24" i="2"/>
  <c r="CI25" i="2"/>
  <c r="CJ25" i="2"/>
  <c r="CL25" i="2"/>
  <c r="CM25" i="2"/>
  <c r="CI26" i="2"/>
  <c r="CJ26" i="2"/>
  <c r="CL26" i="2"/>
  <c r="CM26" i="2"/>
  <c r="CI27" i="2"/>
  <c r="CJ27" i="2"/>
  <c r="CL27" i="2"/>
  <c r="CM27" i="2"/>
  <c r="CI28" i="2"/>
  <c r="CJ28" i="2"/>
  <c r="CL28" i="2"/>
  <c r="CM28" i="2"/>
  <c r="CI29" i="2"/>
  <c r="CJ29" i="2"/>
  <c r="CL29" i="2"/>
  <c r="CM29" i="2"/>
  <c r="CI30" i="2"/>
  <c r="CJ30" i="2"/>
  <c r="CL30" i="2"/>
  <c r="CM30" i="2"/>
  <c r="CI31" i="2"/>
  <c r="CJ31" i="2"/>
  <c r="CL31" i="2"/>
  <c r="CM31" i="2"/>
  <c r="CI32" i="2"/>
  <c r="CJ32" i="2"/>
  <c r="CL32" i="2"/>
  <c r="CM32" i="2"/>
  <c r="CI33" i="2"/>
  <c r="CJ33" i="2"/>
  <c r="CL33" i="2"/>
  <c r="CM33" i="2"/>
  <c r="CI34" i="2"/>
  <c r="CJ34" i="2"/>
  <c r="CL34" i="2"/>
  <c r="CM34" i="2"/>
  <c r="CI35" i="2"/>
  <c r="CJ35" i="2"/>
  <c r="CL35" i="2"/>
  <c r="CM35" i="2"/>
  <c r="CI36" i="2"/>
  <c r="CJ36" i="2"/>
  <c r="CL36" i="2"/>
  <c r="CM36" i="2"/>
  <c r="CM2" i="2"/>
  <c r="CL2" i="2"/>
  <c r="CJ2" i="2"/>
  <c r="CI2" i="2"/>
  <c r="F74" i="1"/>
  <c r="F73" i="1"/>
  <c r="F66" i="1"/>
  <c r="F65" i="1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P25" i="2"/>
  <c r="CP26" i="2"/>
  <c r="CP27" i="2"/>
  <c r="CP28" i="2"/>
  <c r="CP29" i="2"/>
  <c r="CP30" i="2"/>
  <c r="CP31" i="2"/>
  <c r="CP32" i="2"/>
  <c r="CP33" i="2"/>
  <c r="CP34" i="2"/>
  <c r="CP35" i="2"/>
  <c r="CP36" i="2"/>
  <c r="CP37" i="2"/>
  <c r="CP38" i="2"/>
  <c r="CP39" i="2"/>
  <c r="CP40" i="2"/>
  <c r="CP41" i="2"/>
  <c r="CP42" i="2"/>
  <c r="CP43" i="2"/>
  <c r="CP44" i="2"/>
  <c r="CP45" i="2"/>
  <c r="CP46" i="2"/>
  <c r="CP47" i="2"/>
  <c r="CP48" i="2"/>
  <c r="CP49" i="2"/>
  <c r="CP50" i="2"/>
  <c r="CP51" i="2"/>
  <c r="CP52" i="2"/>
  <c r="CP53" i="2"/>
  <c r="CP54" i="2"/>
  <c r="CP55" i="2"/>
  <c r="CP56" i="2"/>
  <c r="CP57" i="2"/>
  <c r="CP58" i="2"/>
  <c r="CP59" i="2"/>
  <c r="CP60" i="2"/>
  <c r="CP61" i="2"/>
  <c r="CP62" i="2"/>
  <c r="CP63" i="2"/>
  <c r="CP64" i="2"/>
  <c r="CP65" i="2"/>
  <c r="CP66" i="2"/>
  <c r="CP67" i="2"/>
  <c r="CP68" i="2"/>
  <c r="CP69" i="2"/>
  <c r="CP70" i="2"/>
  <c r="CP71" i="2"/>
  <c r="CP72" i="2"/>
  <c r="CP73" i="2"/>
  <c r="CP74" i="2"/>
  <c r="CP75" i="2"/>
  <c r="CP76" i="2"/>
  <c r="CP77" i="2"/>
  <c r="CP78" i="2"/>
  <c r="CP79" i="2"/>
  <c r="CP80" i="2"/>
  <c r="CP81" i="2"/>
  <c r="CP82" i="2"/>
  <c r="CP83" i="2"/>
  <c r="CP84" i="2"/>
  <c r="CP85" i="2"/>
  <c r="CP86" i="2"/>
  <c r="CP87" i="2"/>
  <c r="CP88" i="2"/>
  <c r="CP89" i="2"/>
  <c r="CP90" i="2"/>
  <c r="CP91" i="2"/>
  <c r="CP92" i="2"/>
  <c r="CP93" i="2"/>
  <c r="CP94" i="2"/>
  <c r="CP95" i="2"/>
  <c r="CP96" i="2"/>
  <c r="CP97" i="2"/>
  <c r="CP98" i="2"/>
  <c r="CP99" i="2"/>
  <c r="CP100" i="2"/>
  <c r="CP101" i="2"/>
  <c r="CP102" i="2"/>
  <c r="CP103" i="2"/>
  <c r="CP104" i="2"/>
  <c r="CP105" i="2"/>
  <c r="CP106" i="2"/>
  <c r="CP107" i="2"/>
  <c r="CP108" i="2"/>
  <c r="CP109" i="2"/>
  <c r="CP110" i="2"/>
  <c r="CP111" i="2"/>
  <c r="CP112" i="2"/>
  <c r="CP113" i="2"/>
  <c r="CP114" i="2"/>
  <c r="CP115" i="2"/>
  <c r="CP116" i="2"/>
  <c r="CP117" i="2"/>
  <c r="CP118" i="2"/>
  <c r="CP119" i="2"/>
  <c r="CP120" i="2"/>
  <c r="CP121" i="2"/>
  <c r="CP122" i="2"/>
  <c r="CP123" i="2"/>
  <c r="CP124" i="2"/>
  <c r="CP125" i="2"/>
  <c r="CP126" i="2"/>
  <c r="CP127" i="2"/>
  <c r="CP128" i="2"/>
  <c r="CP129" i="2"/>
  <c r="CP130" i="2"/>
  <c r="CP131" i="2"/>
  <c r="CP132" i="2"/>
  <c r="CP133" i="2"/>
  <c r="CP134" i="2"/>
  <c r="CP135" i="2"/>
  <c r="CP136" i="2"/>
  <c r="CP137" i="2"/>
  <c r="CP138" i="2"/>
  <c r="CP139" i="2"/>
  <c r="CP140" i="2"/>
  <c r="CP141" i="2"/>
  <c r="CP142" i="2"/>
  <c r="CP143" i="2"/>
  <c r="CP144" i="2"/>
  <c r="CP145" i="2"/>
  <c r="CP146" i="2"/>
  <c r="CP147" i="2"/>
  <c r="CP148" i="2"/>
  <c r="CP149" i="2"/>
  <c r="CP150" i="2"/>
  <c r="CP151" i="2"/>
  <c r="CP152" i="2"/>
  <c r="CP153" i="2"/>
  <c r="CP154" i="2"/>
  <c r="CP155" i="2"/>
  <c r="CP156" i="2"/>
  <c r="CP157" i="2"/>
  <c r="CP158" i="2"/>
  <c r="CP159" i="2"/>
  <c r="CP160" i="2"/>
  <c r="CP161" i="2"/>
  <c r="CP162" i="2"/>
  <c r="CP163" i="2"/>
  <c r="CP164" i="2"/>
  <c r="CP165" i="2"/>
  <c r="CP166" i="2"/>
  <c r="CP167" i="2"/>
  <c r="CP168" i="2"/>
  <c r="CP169" i="2"/>
  <c r="CP170" i="2"/>
  <c r="CP171" i="2"/>
  <c r="CP172" i="2"/>
  <c r="CP173" i="2"/>
  <c r="CP174" i="2"/>
  <c r="CP175" i="2"/>
  <c r="CP176" i="2"/>
  <c r="CP177" i="2"/>
  <c r="CP178" i="2"/>
  <c r="CP179" i="2"/>
  <c r="CP180" i="2"/>
  <c r="CP181" i="2"/>
  <c r="CP182" i="2"/>
  <c r="CP183" i="2"/>
  <c r="CP184" i="2"/>
  <c r="CP185" i="2"/>
  <c r="CP186" i="2"/>
  <c r="CP187" i="2"/>
  <c r="CP188" i="2"/>
  <c r="CP189" i="2"/>
  <c r="CP190" i="2"/>
  <c r="CP191" i="2"/>
  <c r="CP192" i="2"/>
  <c r="CP193" i="2"/>
  <c r="CP194" i="2"/>
  <c r="CP195" i="2"/>
  <c r="CP196" i="2"/>
  <c r="CP197" i="2"/>
  <c r="CP198" i="2"/>
  <c r="CP199" i="2"/>
  <c r="CP200" i="2"/>
  <c r="CP201" i="2"/>
  <c r="CP202" i="2"/>
  <c r="CP203" i="2"/>
  <c r="CP204" i="2"/>
  <c r="CP205" i="2"/>
  <c r="CP206" i="2"/>
  <c r="CP207" i="2"/>
  <c r="CP208" i="2"/>
  <c r="CP209" i="2"/>
  <c r="CP210" i="2"/>
  <c r="CP211" i="2"/>
  <c r="CP212" i="2"/>
  <c r="CP213" i="2"/>
  <c r="CP214" i="2"/>
  <c r="CP215" i="2"/>
  <c r="CP216" i="2"/>
  <c r="CP217" i="2"/>
  <c r="CP218" i="2"/>
  <c r="CP219" i="2"/>
  <c r="CP220" i="2"/>
  <c r="CP221" i="2"/>
  <c r="CP222" i="2"/>
  <c r="CP223" i="2"/>
  <c r="CP224" i="2"/>
  <c r="CP225" i="2"/>
  <c r="CP226" i="2"/>
  <c r="CP227" i="2"/>
  <c r="CP228" i="2"/>
  <c r="CP229" i="2"/>
  <c r="CP230" i="2"/>
  <c r="CP231" i="2"/>
  <c r="CP232" i="2"/>
  <c r="CP233" i="2"/>
  <c r="CP234" i="2"/>
  <c r="CP235" i="2"/>
  <c r="CP236" i="2"/>
  <c r="CP237" i="2"/>
  <c r="CP238" i="2"/>
  <c r="CP239" i="2"/>
  <c r="CP240" i="2"/>
  <c r="CP241" i="2"/>
  <c r="CP242" i="2"/>
  <c r="CP243" i="2"/>
  <c r="CP244" i="2"/>
  <c r="CP245" i="2"/>
  <c r="CP246" i="2"/>
  <c r="CP247" i="2"/>
  <c r="CP248" i="2"/>
  <c r="CP249" i="2"/>
  <c r="CP250" i="2"/>
  <c r="CP251" i="2"/>
  <c r="CP252" i="2"/>
  <c r="CP253" i="2"/>
  <c r="CP254" i="2"/>
  <c r="CP255" i="2"/>
  <c r="CP256" i="2"/>
  <c r="CP257" i="2"/>
  <c r="CP258" i="2"/>
  <c r="CP259" i="2"/>
  <c r="CP260" i="2"/>
  <c r="CP261" i="2"/>
  <c r="CP262" i="2"/>
  <c r="CP263" i="2"/>
  <c r="CP264" i="2"/>
  <c r="CP265" i="2"/>
  <c r="CP266" i="2"/>
  <c r="CP267" i="2"/>
  <c r="CP268" i="2"/>
  <c r="CP269" i="2"/>
  <c r="CP270" i="2"/>
  <c r="CP271" i="2"/>
  <c r="CP272" i="2"/>
  <c r="CP273" i="2"/>
  <c r="CP274" i="2"/>
  <c r="CP275" i="2"/>
  <c r="CP276" i="2"/>
  <c r="CP277" i="2"/>
  <c r="CP278" i="2"/>
  <c r="CP279" i="2"/>
  <c r="CP280" i="2"/>
  <c r="CP281" i="2"/>
  <c r="CP282" i="2"/>
  <c r="CP283" i="2"/>
  <c r="CP284" i="2"/>
  <c r="CP285" i="2"/>
  <c r="CP286" i="2"/>
  <c r="CP287" i="2"/>
  <c r="CP288" i="2"/>
  <c r="CP289" i="2"/>
  <c r="CP290" i="2"/>
  <c r="CP291" i="2"/>
  <c r="CP292" i="2"/>
  <c r="CP293" i="2"/>
  <c r="CP294" i="2"/>
  <c r="CP295" i="2"/>
  <c r="CP296" i="2"/>
  <c r="CP297" i="2"/>
  <c r="CP298" i="2"/>
  <c r="CP299" i="2"/>
  <c r="CP3" i="2"/>
  <c r="CP4" i="2"/>
  <c r="CP2" i="2"/>
  <c r="CQ2" i="2"/>
  <c r="CQ4" i="2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Q25" i="2"/>
  <c r="CQ26" i="2"/>
  <c r="CQ27" i="2"/>
  <c r="CQ28" i="2"/>
  <c r="CQ29" i="2"/>
  <c r="CQ30" i="2"/>
  <c r="CQ31" i="2"/>
  <c r="CQ32" i="2"/>
  <c r="CQ33" i="2"/>
  <c r="CQ34" i="2"/>
  <c r="CQ35" i="2"/>
  <c r="CQ36" i="2"/>
  <c r="CQ37" i="2"/>
  <c r="CQ38" i="2"/>
  <c r="CQ39" i="2"/>
  <c r="CQ40" i="2"/>
  <c r="CQ41" i="2"/>
  <c r="CQ42" i="2"/>
  <c r="CQ43" i="2"/>
  <c r="CQ44" i="2"/>
  <c r="CQ45" i="2"/>
  <c r="CQ46" i="2"/>
  <c r="CQ47" i="2"/>
  <c r="CQ48" i="2"/>
  <c r="CQ49" i="2"/>
  <c r="CQ50" i="2"/>
  <c r="CQ51" i="2"/>
  <c r="CQ52" i="2"/>
  <c r="CQ53" i="2"/>
  <c r="CQ54" i="2"/>
  <c r="CQ55" i="2"/>
  <c r="CQ56" i="2"/>
  <c r="CQ57" i="2"/>
  <c r="CQ58" i="2"/>
  <c r="CQ59" i="2"/>
  <c r="CQ60" i="2"/>
  <c r="CQ61" i="2"/>
  <c r="CQ62" i="2"/>
  <c r="CQ63" i="2"/>
  <c r="CQ64" i="2"/>
  <c r="CQ65" i="2"/>
  <c r="CQ66" i="2"/>
  <c r="CQ67" i="2"/>
  <c r="CQ68" i="2"/>
  <c r="CQ69" i="2"/>
  <c r="CQ70" i="2"/>
  <c r="CQ71" i="2"/>
  <c r="CQ72" i="2"/>
  <c r="CQ73" i="2"/>
  <c r="CQ74" i="2"/>
  <c r="CQ75" i="2"/>
  <c r="CQ76" i="2"/>
  <c r="CQ77" i="2"/>
  <c r="CQ78" i="2"/>
  <c r="CQ79" i="2"/>
  <c r="CQ80" i="2"/>
  <c r="CQ81" i="2"/>
  <c r="CQ82" i="2"/>
  <c r="CQ83" i="2"/>
  <c r="CQ84" i="2"/>
  <c r="CQ85" i="2"/>
  <c r="CQ86" i="2"/>
  <c r="CQ87" i="2"/>
  <c r="CQ88" i="2"/>
  <c r="CQ89" i="2"/>
  <c r="CQ90" i="2"/>
  <c r="CQ91" i="2"/>
  <c r="CQ92" i="2"/>
  <c r="CQ93" i="2"/>
  <c r="CQ94" i="2"/>
  <c r="CQ95" i="2"/>
  <c r="CQ96" i="2"/>
  <c r="CQ97" i="2"/>
  <c r="CQ98" i="2"/>
  <c r="CQ99" i="2"/>
  <c r="CQ100" i="2"/>
  <c r="CQ101" i="2"/>
  <c r="CQ102" i="2"/>
  <c r="CQ103" i="2"/>
  <c r="CQ104" i="2"/>
  <c r="CQ105" i="2"/>
  <c r="CQ106" i="2"/>
  <c r="CQ107" i="2"/>
  <c r="CQ108" i="2"/>
  <c r="CQ109" i="2"/>
  <c r="CQ110" i="2"/>
  <c r="CQ111" i="2"/>
  <c r="CQ112" i="2"/>
  <c r="CQ113" i="2"/>
  <c r="CQ114" i="2"/>
  <c r="CQ115" i="2"/>
  <c r="CQ116" i="2"/>
  <c r="CQ117" i="2"/>
  <c r="CQ118" i="2"/>
  <c r="CQ119" i="2"/>
  <c r="CQ120" i="2"/>
  <c r="CQ121" i="2"/>
  <c r="CQ122" i="2"/>
  <c r="CQ123" i="2"/>
  <c r="CQ124" i="2"/>
  <c r="CQ125" i="2"/>
  <c r="CQ126" i="2"/>
  <c r="CQ127" i="2"/>
  <c r="CQ128" i="2"/>
  <c r="CQ129" i="2"/>
  <c r="CQ130" i="2"/>
  <c r="CQ131" i="2"/>
  <c r="CQ132" i="2"/>
  <c r="CQ133" i="2"/>
  <c r="CQ134" i="2"/>
  <c r="CQ135" i="2"/>
  <c r="CQ136" i="2"/>
  <c r="CQ137" i="2"/>
  <c r="CQ138" i="2"/>
  <c r="CQ139" i="2"/>
  <c r="CQ140" i="2"/>
  <c r="CQ141" i="2"/>
  <c r="CQ142" i="2"/>
  <c r="CQ143" i="2"/>
  <c r="CQ144" i="2"/>
  <c r="CQ145" i="2"/>
  <c r="CQ146" i="2"/>
  <c r="CQ147" i="2"/>
  <c r="CQ148" i="2"/>
  <c r="CQ149" i="2"/>
  <c r="CQ150" i="2"/>
  <c r="CQ151" i="2"/>
  <c r="CQ152" i="2"/>
  <c r="CQ153" i="2"/>
  <c r="CQ154" i="2"/>
  <c r="CQ155" i="2"/>
  <c r="CQ156" i="2"/>
  <c r="CQ157" i="2"/>
  <c r="CQ158" i="2"/>
  <c r="CQ159" i="2"/>
  <c r="CQ160" i="2"/>
  <c r="CQ161" i="2"/>
  <c r="CQ162" i="2"/>
  <c r="CQ163" i="2"/>
  <c r="CQ164" i="2"/>
  <c r="CQ165" i="2"/>
  <c r="CQ166" i="2"/>
  <c r="CQ167" i="2"/>
  <c r="CQ168" i="2"/>
  <c r="CQ169" i="2"/>
  <c r="CQ170" i="2"/>
  <c r="CQ171" i="2"/>
  <c r="CQ172" i="2"/>
  <c r="CQ173" i="2"/>
  <c r="CQ174" i="2"/>
  <c r="CQ175" i="2"/>
  <c r="CQ176" i="2"/>
  <c r="CQ177" i="2"/>
  <c r="CQ178" i="2"/>
  <c r="CQ179" i="2"/>
  <c r="CQ180" i="2"/>
  <c r="CQ181" i="2"/>
  <c r="CQ182" i="2"/>
  <c r="CQ183" i="2"/>
  <c r="CQ184" i="2"/>
  <c r="CQ185" i="2"/>
  <c r="CQ186" i="2"/>
  <c r="CQ187" i="2"/>
  <c r="CQ188" i="2"/>
  <c r="CQ189" i="2"/>
  <c r="CQ190" i="2"/>
  <c r="CQ191" i="2"/>
  <c r="CQ192" i="2"/>
  <c r="CQ193" i="2"/>
  <c r="CQ194" i="2"/>
  <c r="CQ195" i="2"/>
  <c r="CQ196" i="2"/>
  <c r="CQ197" i="2"/>
  <c r="CQ198" i="2"/>
  <c r="CQ199" i="2"/>
  <c r="CQ200" i="2"/>
  <c r="CQ201" i="2"/>
  <c r="CQ202" i="2"/>
  <c r="CQ203" i="2"/>
  <c r="CQ204" i="2"/>
  <c r="CQ205" i="2"/>
  <c r="CQ206" i="2"/>
  <c r="CQ207" i="2"/>
  <c r="CQ208" i="2"/>
  <c r="CQ209" i="2"/>
  <c r="CQ210" i="2"/>
  <c r="CQ211" i="2"/>
  <c r="CQ212" i="2"/>
  <c r="CQ213" i="2"/>
  <c r="CQ214" i="2"/>
  <c r="CQ215" i="2"/>
  <c r="CQ216" i="2"/>
  <c r="CQ217" i="2"/>
  <c r="CQ218" i="2"/>
  <c r="CQ219" i="2"/>
  <c r="CQ220" i="2"/>
  <c r="CQ221" i="2"/>
  <c r="CQ222" i="2"/>
  <c r="CQ223" i="2"/>
  <c r="CQ224" i="2"/>
  <c r="CQ225" i="2"/>
  <c r="CQ226" i="2"/>
  <c r="CQ227" i="2"/>
  <c r="CQ228" i="2"/>
  <c r="CQ229" i="2"/>
  <c r="CQ230" i="2"/>
  <c r="CQ231" i="2"/>
  <c r="CQ232" i="2"/>
  <c r="CQ233" i="2"/>
  <c r="CQ234" i="2"/>
  <c r="CQ235" i="2"/>
  <c r="CQ236" i="2"/>
  <c r="CQ237" i="2"/>
  <c r="CQ238" i="2"/>
  <c r="CQ239" i="2"/>
  <c r="CQ240" i="2"/>
  <c r="CQ241" i="2"/>
  <c r="CQ242" i="2"/>
  <c r="CQ243" i="2"/>
  <c r="CQ244" i="2"/>
  <c r="CQ245" i="2"/>
  <c r="CQ246" i="2"/>
  <c r="CQ247" i="2"/>
  <c r="CQ248" i="2"/>
  <c r="CQ249" i="2"/>
  <c r="CQ250" i="2"/>
  <c r="CQ251" i="2"/>
  <c r="CQ252" i="2"/>
  <c r="CQ253" i="2"/>
  <c r="CQ254" i="2"/>
  <c r="CQ255" i="2"/>
  <c r="CQ256" i="2"/>
  <c r="CQ257" i="2"/>
  <c r="CQ258" i="2"/>
  <c r="CQ259" i="2"/>
  <c r="CQ260" i="2"/>
  <c r="CQ261" i="2"/>
  <c r="CQ262" i="2"/>
  <c r="CQ263" i="2"/>
  <c r="CQ264" i="2"/>
  <c r="CQ265" i="2"/>
  <c r="CQ266" i="2"/>
  <c r="CQ267" i="2"/>
  <c r="CQ268" i="2"/>
  <c r="CQ269" i="2"/>
  <c r="CQ270" i="2"/>
  <c r="CQ271" i="2"/>
  <c r="CQ272" i="2"/>
  <c r="CQ273" i="2"/>
  <c r="CQ274" i="2"/>
  <c r="CQ275" i="2"/>
  <c r="CQ276" i="2"/>
  <c r="CQ277" i="2"/>
  <c r="CQ278" i="2"/>
  <c r="CQ279" i="2"/>
  <c r="CQ280" i="2"/>
  <c r="CQ281" i="2"/>
  <c r="CQ282" i="2"/>
  <c r="CQ283" i="2"/>
  <c r="CQ284" i="2"/>
  <c r="CQ285" i="2"/>
  <c r="CQ286" i="2"/>
  <c r="CQ287" i="2"/>
  <c r="CQ288" i="2"/>
  <c r="CQ289" i="2"/>
  <c r="CQ290" i="2"/>
  <c r="CQ291" i="2"/>
  <c r="CQ292" i="2"/>
  <c r="CQ293" i="2"/>
  <c r="CQ294" i="2"/>
  <c r="CQ295" i="2"/>
  <c r="CQ296" i="2"/>
  <c r="CQ297" i="2"/>
  <c r="CQ298" i="2"/>
  <c r="CQ299" i="2"/>
  <c r="CQ3" i="2"/>
  <c r="F58" i="1"/>
  <c r="F57" i="1"/>
  <c r="F50" i="1"/>
  <c r="F42" i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Schmautzer</author>
  </authors>
  <commentList>
    <comment ref="B4" authorId="0" shapeId="0" xr:uid="{3B6FE65F-3D5C-4957-8F81-8DDD85037E59}">
      <text>
        <r>
          <rPr>
            <b/>
            <sz val="9"/>
            <color indexed="81"/>
            <rFont val="Segoe UI"/>
            <family val="2"/>
          </rPr>
          <t xml:space="preserve">
Erläuterung zu den Abkürzungen
ANW  -  </t>
        </r>
        <r>
          <rPr>
            <sz val="9"/>
            <color indexed="81"/>
            <rFont val="Segoe UI"/>
            <family val="2"/>
          </rPr>
          <t>Anwesen die einem Eigentümer gehören und von der  Hausverwaltung verwaltet werden</t>
        </r>
        <r>
          <rPr>
            <b/>
            <sz val="9"/>
            <color indexed="81"/>
            <rFont val="Segoe UI"/>
            <family val="2"/>
          </rPr>
          <t xml:space="preserve">
MV -  </t>
        </r>
        <r>
          <rPr>
            <sz val="9"/>
            <color indexed="81"/>
            <rFont val="Segoe UI"/>
            <family val="2"/>
          </rPr>
          <t>Reine Mietverwaltung die die HV übernommen hat</t>
        </r>
        <r>
          <rPr>
            <b/>
            <sz val="9"/>
            <color indexed="81"/>
            <rFont val="Segoe UI"/>
            <family val="2"/>
          </rPr>
          <t xml:space="preserve">
WEG - </t>
        </r>
        <r>
          <rPr>
            <sz val="9"/>
            <color indexed="81"/>
            <rFont val="Segoe UI"/>
            <family val="2"/>
          </rPr>
          <t>Wohnungseigentümergemeinschaft</t>
        </r>
        <r>
          <rPr>
            <b/>
            <sz val="9"/>
            <color indexed="81"/>
            <rFont val="Segoe UI"/>
            <family val="2"/>
          </rPr>
          <t xml:space="preserve">
TG - </t>
        </r>
        <r>
          <rPr>
            <sz val="9"/>
            <color indexed="81"/>
            <rFont val="Segoe UI"/>
            <family val="2"/>
          </rPr>
          <t>Tiefgaragengemeinschaft</t>
        </r>
        <r>
          <rPr>
            <b/>
            <sz val="9"/>
            <color indexed="81"/>
            <rFont val="Segoe UI"/>
            <family val="2"/>
          </rPr>
          <t xml:space="preserve">
BTG - </t>
        </r>
        <r>
          <rPr>
            <sz val="9"/>
            <color indexed="81"/>
            <rFont val="Segoe UI"/>
            <family val="2"/>
          </rPr>
          <t>Bruchteilsgemeinschaft</t>
        </r>
        <r>
          <rPr>
            <b/>
            <sz val="9"/>
            <color indexed="81"/>
            <rFont val="Segoe UI"/>
            <family val="2"/>
          </rPr>
          <t xml:space="preserve">
Beispiel einer Bezeichnung  --&gt;&gt;  WEG Bahnhofstr. 1 oder ANW Am Sportplatz 2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9" authorId="0" shapeId="0" xr:uid="{8A2313BC-37E3-4E7A-BD21-704224E0CDB9}">
      <text>
        <r>
          <rPr>
            <sz val="9"/>
            <color indexed="81"/>
            <rFont val="Segoe UI"/>
            <family val="2"/>
          </rPr>
          <t xml:space="preserve">
Bitte </t>
        </r>
        <r>
          <rPr>
            <b/>
            <u/>
            <sz val="9"/>
            <color indexed="81"/>
            <rFont val="Segoe UI"/>
            <family val="2"/>
          </rPr>
          <t>nur</t>
        </r>
        <r>
          <rPr>
            <sz val="9"/>
            <color indexed="81"/>
            <rFont val="Segoe UI"/>
            <family val="2"/>
          </rPr>
          <t xml:space="preserve"> die Bezeichnung des Gebäudes eintragen oder leer lassen</t>
        </r>
      </text>
    </comment>
    <comment ref="B19" authorId="0" shapeId="0" xr:uid="{58F51B34-D901-4A83-9B9B-941BA0B191A1}">
      <text>
        <r>
          <rPr>
            <b/>
            <sz val="9"/>
            <color indexed="81"/>
            <rFont val="Segoe UI"/>
            <family val="2"/>
          </rPr>
          <t>Bauartklassen im Überblick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Bauartklasse 1</t>
        </r>
        <r>
          <rPr>
            <sz val="9"/>
            <color indexed="81"/>
            <rFont val="Segoe UI"/>
            <family val="2"/>
          </rPr>
          <t xml:space="preserve">
Beschaffenheit der Außenwände: Massive Bauweise, zum Beispiel aus Mauerwerk oder Beton.
Bedingung der Dacheindeckung: Harte Bedachung aus Ziegel, Schiefer oder Betonplatten sowie Metall, Asbestzement oder Dachpappe (gesandet).
</t>
        </r>
        <r>
          <rPr>
            <b/>
            <sz val="9"/>
            <color indexed="81"/>
            <rFont val="Segoe UI"/>
            <family val="2"/>
          </rPr>
          <t>Bauartklasse 2</t>
        </r>
        <r>
          <rPr>
            <sz val="9"/>
            <color indexed="81"/>
            <rFont val="Segoe UI"/>
            <family val="2"/>
          </rPr>
          <t xml:space="preserve">
Beschaffenheit der Außenwände: Mit Stein oder Glas gefülltes Stahl-/Holzfachwerk, Konstruktion aus Stahl- oder Stahlbeton mit nicht-brennbarer Wandplattenverkleidung (z.B. Asbestzement).
Bedingung der Dacheindeckung: Harte Bedachung aus Ziegel, Schiefer oder Betonplatten sowie Metall, Asbestzement oder Dachpappe (gesandet)
</t>
        </r>
        <r>
          <rPr>
            <b/>
            <sz val="9"/>
            <color indexed="81"/>
            <rFont val="Segoe UI"/>
            <family val="2"/>
          </rPr>
          <t>Bauartklasse 3</t>
        </r>
        <r>
          <rPr>
            <sz val="9"/>
            <color indexed="81"/>
            <rFont val="Segoe UI"/>
            <family val="2"/>
          </rPr>
          <t xml:space="preserve">
Beschaffenheit der Außenwände: Holzkonstruktion oder Holzfachwerk mit Lehmfüllung, Stahlkonstruktion oder Konstruktion aus Stahlbeton mit Wandplatten aus Holz oder Kunststoff
Bedingung der Dacheindeckung: Harte Bedachung aus Ziegel, Schiefer oder Betonplatten sowie Metall, Asbestzement oder Dachpappe (gesandet)
</t>
        </r>
        <r>
          <rPr>
            <b/>
            <sz val="9"/>
            <color indexed="81"/>
            <rFont val="Segoe UI"/>
            <family val="2"/>
          </rPr>
          <t>Bauartklasse 4</t>
        </r>
        <r>
          <rPr>
            <sz val="9"/>
            <color indexed="81"/>
            <rFont val="Segoe UI"/>
            <family val="2"/>
          </rPr>
          <t xml:space="preserve">
Beschaffenheit der Außenwände: Mit Stein oder Glas gefülltes Stahl-/Holzfachwerk, Konstruktion aus Stahl- oder Stahlbeton mit nicht-brennbarer Wandplattenverkleidung (z.B. Asbestzement).
Bedingung der Dacheindeckung: Weiche Bedachung aus brennbaren Materialien wie Holz, Schilf, Ried oder Stroh.
</t>
        </r>
        <r>
          <rPr>
            <b/>
            <sz val="9"/>
            <color indexed="81"/>
            <rFont val="Segoe UI"/>
            <family val="2"/>
          </rPr>
          <t>Bauartklasse 5</t>
        </r>
        <r>
          <rPr>
            <sz val="9"/>
            <color indexed="81"/>
            <rFont val="Segoe UI"/>
            <family val="2"/>
          </rPr>
          <t xml:space="preserve">
Beschaffenheit der Außenwände: Holzkonstruktion oder Holzfachwerk mit Lehmfüllung, Stahlkonstruktion oder Konstruktion aus Stahlbeton mit Wandplatten aus Holz oder Kunststoff.
Bedingung der Dacheindeckung: Weiche Bedachung aus brennbaren Materialien wie Holz, Schilf, Ried oder Stroh.
</t>
        </r>
        <r>
          <rPr>
            <b/>
            <sz val="9"/>
            <color indexed="81"/>
            <rFont val="Segoe UI"/>
            <family val="2"/>
          </rPr>
          <t>Fertighausgruppe  1</t>
        </r>
        <r>
          <rPr>
            <sz val="9"/>
            <color indexed="81"/>
            <rFont val="Segoe UI"/>
            <family val="2"/>
          </rPr>
          <t xml:space="preserve">
Beschaffenheit der Außenwände: Konstruktion inklusive der tragenden Bauteile aus feuerbeständigen Baumaterialien
Bedingung der Dacheindeckung: Harte Bedachung aus Ziegel, Schiefer oder Betonplatten sowie Metall, Asbestzement oder Dachpappe (gesandet)
</t>
        </r>
        <r>
          <rPr>
            <b/>
            <sz val="9"/>
            <color indexed="81"/>
            <rFont val="Segoe UI"/>
            <family val="2"/>
          </rPr>
          <t>Fertighausgruppe  2</t>
        </r>
        <r>
          <rPr>
            <sz val="9"/>
            <color indexed="81"/>
            <rFont val="Segoe UI"/>
            <family val="2"/>
          </rPr>
          <t xml:space="preserve">
Beschaffenheit der Außenwände: Massives Fundament mit tragender Konstruktion aus Stahl, Holz oder Leichtbauteilen; tragende Konstruktionselemente sowie Umfassungswände verfügen über eine feuerhemmende oder nichtbrennbare Ummantelung/Verkleidung aus Klinker, Putz oder Gipsplatten
Bedingung der Dacheindeckung: Harte Bedachung aus Ziegel, Schiefer oder Betonplatten sowie Metall, Asbestzement oder Dachpappe (gesandet)
</t>
        </r>
        <r>
          <rPr>
            <b/>
            <sz val="9"/>
            <color indexed="81"/>
            <rFont val="Segoe UI"/>
            <family val="2"/>
          </rPr>
          <t>Fertighausgruppe  3</t>
        </r>
        <r>
          <rPr>
            <sz val="9"/>
            <color indexed="81"/>
            <rFont val="Segoe UI"/>
            <family val="2"/>
          </rPr>
          <t xml:space="preserve">
schaffenheit der Außenwände: Gleiche Bedingungen wie für FHG 2, aber ohne feuerhemmende oder nichtbrennbare Ummantelung/Verkleidung
Bedingung der Dacheindeckung: Harte Bedachung aus Ziegel, Schiefer oder Betonplatten sowie Metall, Asbestzement oder Dachpappe (gesandet)
</t>
        </r>
      </text>
    </comment>
    <comment ref="B23" authorId="0" shapeId="0" xr:uid="{F0CEB4B0-F46B-48B1-A588-CF63101DF4B8}">
      <text>
        <r>
          <rPr>
            <b/>
            <sz val="9"/>
            <color indexed="81"/>
            <rFont val="Segoe UI"/>
            <family val="2"/>
          </rPr>
          <t>Definition</t>
        </r>
        <r>
          <rPr>
            <sz val="9"/>
            <color indexed="81"/>
            <rFont val="Segoe UI"/>
            <family val="2"/>
          </rPr>
          <t xml:space="preserve">
  </t>
        </r>
        <r>
          <rPr>
            <b/>
            <sz val="9"/>
            <color indexed="81"/>
            <rFont val="Segoe UI"/>
            <family val="2"/>
          </rPr>
          <t>1  Dupelxparker</t>
        </r>
        <r>
          <rPr>
            <sz val="9"/>
            <color indexed="81"/>
            <rFont val="Segoe UI"/>
            <family val="2"/>
          </rPr>
          <t xml:space="preserve">   sind    </t>
        </r>
        <r>
          <rPr>
            <b/>
            <sz val="9"/>
            <color indexed="81"/>
            <rFont val="Segoe UI"/>
            <family val="2"/>
          </rPr>
          <t xml:space="preserve">2 Stellplätze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tc={F1E8523B-88C6-4341-97E2-5E9F47A62EB2}</author>
    <author>tc={CC72579D-8952-4F4C-91D9-F7157BBFA435}</author>
    <author>tc={D84456DA-ACAE-460D-BAC5-86B5DCC20C75}</author>
    <author>tc={4F40F6E3-9727-4B88-A54D-295F2A56787A}</author>
  </authors>
  <commentList>
    <comment ref="AN1" authorId="0" shapeId="0" xr:uid="{F1E8523B-88C6-4341-97E2-5E9F47A62EB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Anzahl der Häuser - nur Ganzzahl
</t>
      </text>
    </comment>
    <comment ref="CI1" authorId="1" shapeId="0" xr:uid="{CC72579D-8952-4F4C-91D9-F7157BBFA43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Fixe Werte</t>
      </text>
    </comment>
    <comment ref="CJ1" authorId="2" shapeId="0" xr:uid="{D84456DA-ACAE-460D-BAC5-86B5DCC20C7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Fixe Werte</t>
      </text>
    </comment>
    <comment ref="CL1" authorId="3" shapeId="0" xr:uid="{4F40F6E3-9727-4B88-A54D-295F2A56787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Fixe Werte</t>
      </text>
    </comment>
  </commentList>
</comments>
</file>

<file path=xl/sharedStrings.xml><?xml version="1.0" encoding="utf-8"?>
<sst xmlns="http://schemas.openxmlformats.org/spreadsheetml/2006/main" count="927" uniqueCount="700">
  <si>
    <t>Eingabe   -&gt;   Hausverwaltung</t>
  </si>
  <si>
    <t>Kundennummer</t>
  </si>
  <si>
    <t>Name</t>
  </si>
  <si>
    <t>Straße</t>
  </si>
  <si>
    <t>Postleitzahl</t>
  </si>
  <si>
    <t>Ort</t>
  </si>
  <si>
    <t>Telefon</t>
  </si>
  <si>
    <t>Fax</t>
  </si>
  <si>
    <t>Email</t>
  </si>
  <si>
    <t>Internet</t>
  </si>
  <si>
    <t>Betriebsart</t>
  </si>
  <si>
    <t>Hausverwaltung</t>
  </si>
  <si>
    <t>Rechtsform</t>
  </si>
  <si>
    <t>Handelregister</t>
  </si>
  <si>
    <t>Steuernummer</t>
  </si>
  <si>
    <t>Ust-IdNr.</t>
  </si>
  <si>
    <t>Verwaltete Einheiten</t>
  </si>
  <si>
    <t>eintragen</t>
  </si>
  <si>
    <t>Verwaltungsprogramm der HV</t>
  </si>
  <si>
    <t>Auswählen</t>
  </si>
  <si>
    <t>Digitale Plattform der HV</t>
  </si>
  <si>
    <t>Im Verband seit</t>
  </si>
  <si>
    <t>Nur das Jahr angeben</t>
  </si>
  <si>
    <t>VDIV Kostenstelle</t>
  </si>
  <si>
    <t>Schadenmanagement</t>
  </si>
  <si>
    <t>Bank</t>
  </si>
  <si>
    <t>IBAN</t>
  </si>
  <si>
    <t>Bezeichnung Konto</t>
  </si>
  <si>
    <t>Objekt</t>
  </si>
  <si>
    <t>WEG - ANW - MV - TG</t>
  </si>
  <si>
    <t>Zusatz z.B.  v.d.</t>
  </si>
  <si>
    <t>PLZ</t>
  </si>
  <si>
    <t>Gewerbeeinheiten</t>
  </si>
  <si>
    <t>Anzahl eingeben - Nur ganze Zahlen</t>
  </si>
  <si>
    <t>Gebäudeart</t>
  </si>
  <si>
    <t>Anteil gewerbliche Nutzung</t>
  </si>
  <si>
    <t>Stockwerke</t>
  </si>
  <si>
    <t>Anzahl eingeben 
inkl. Keller,  Erdgeschoss und ausgebautem Dachgeschoss</t>
  </si>
  <si>
    <t>Brandmeldeanlage</t>
  </si>
  <si>
    <t>Dachgeschoss ausgebaut</t>
  </si>
  <si>
    <t>Einbruchmeldeanlage</t>
  </si>
  <si>
    <t>Wohneinheiten</t>
  </si>
  <si>
    <t xml:space="preserve">Feuergefährlich in Nachbarschaft </t>
  </si>
  <si>
    <t>Welche Risiken befinden sich innerhalb von 25 Metern</t>
  </si>
  <si>
    <t>Wohnfläche</t>
  </si>
  <si>
    <t>Sprinkleranlage</t>
  </si>
  <si>
    <t>Auswählen, weitere Angaben unter Notizen</t>
  </si>
  <si>
    <t>Gesamtfläche</t>
  </si>
  <si>
    <t>Gewerbeart 1</t>
  </si>
  <si>
    <t xml:space="preserve">z.B. Kiosk, Steuerbüro, Restaurant, Imbiss, EDV-Büro </t>
  </si>
  <si>
    <t>Baujahr</t>
  </si>
  <si>
    <t>Nur das Jahr eintragen</t>
  </si>
  <si>
    <t>Fläche  1</t>
  </si>
  <si>
    <t>Bauartklasse</t>
  </si>
  <si>
    <t>Gewerbeart 2</t>
  </si>
  <si>
    <t>Denkmalschutz</t>
  </si>
  <si>
    <t>Fläche  2</t>
  </si>
  <si>
    <t>Garagen- Stellplätze</t>
  </si>
  <si>
    <t>Anzahl - Nur Zahlen eingeben</t>
  </si>
  <si>
    <t>Gewerbeart 3</t>
  </si>
  <si>
    <t>Tiefgaragen - Stellplätze</t>
  </si>
  <si>
    <t>Fläche  3</t>
  </si>
  <si>
    <t>Duplexparker- Stellplätze</t>
  </si>
  <si>
    <t>Gewerbeart 4</t>
  </si>
  <si>
    <t>Angestellte in der WEG</t>
  </si>
  <si>
    <t>Fläche  4</t>
  </si>
  <si>
    <t>Beiratsmitglieder in der WEG</t>
  </si>
  <si>
    <t>Gewerbeart 5</t>
  </si>
  <si>
    <t>Öltankgröße</t>
  </si>
  <si>
    <t>Liter angeben</t>
  </si>
  <si>
    <t>Fläche  5</t>
  </si>
  <si>
    <t>Tankart</t>
  </si>
  <si>
    <t>Gewerbeart 6</t>
  </si>
  <si>
    <t>Öl in Hydraulikaufzug / Duplex</t>
  </si>
  <si>
    <t>Fläche  6</t>
  </si>
  <si>
    <t>Lagerung gefährlicher Stoffe</t>
  </si>
  <si>
    <t>Notiz</t>
  </si>
  <si>
    <t>Sanierung Leitungswasser</t>
  </si>
  <si>
    <t>Sanierung Dach</t>
  </si>
  <si>
    <t>Sanierung Elektrik</t>
  </si>
  <si>
    <t>Sanierung Heizung</t>
  </si>
  <si>
    <t>Gesellschaft</t>
  </si>
  <si>
    <t>Vertragstyp</t>
  </si>
  <si>
    <t>Fremdvertrag</t>
  </si>
  <si>
    <t>Vertragsstatus</t>
  </si>
  <si>
    <t>lebend</t>
  </si>
  <si>
    <t>Sparte</t>
  </si>
  <si>
    <t>Beginn</t>
  </si>
  <si>
    <t>Eintragen</t>
  </si>
  <si>
    <t>Ablauf</t>
  </si>
  <si>
    <t>Typ  -  Gebäudeart</t>
  </si>
  <si>
    <t>Dachgeschos</t>
  </si>
  <si>
    <t>Auswahl Ja/Nein</t>
  </si>
  <si>
    <t>Verwaltungsprogramm</t>
  </si>
  <si>
    <t>Digitale Platform</t>
  </si>
  <si>
    <t>Kostenstelle</t>
  </si>
  <si>
    <t>Wohnung</t>
  </si>
  <si>
    <t>Oberirdisch</t>
  </si>
  <si>
    <t>ausgebaut</t>
  </si>
  <si>
    <t>Bauartklasse I</t>
  </si>
  <si>
    <t>Nein</t>
  </si>
  <si>
    <t>Ja</t>
  </si>
  <si>
    <t>Eigenbetrieb</t>
  </si>
  <si>
    <t>ALCO</t>
  </si>
  <si>
    <t>Klassik</t>
  </si>
  <si>
    <t>105 Bayern</t>
  </si>
  <si>
    <t>Vertragskonto</t>
  </si>
  <si>
    <t>Gebäude</t>
  </si>
  <si>
    <t>Wohn- und Geschäftshaus</t>
  </si>
  <si>
    <t>Unterirdisch</t>
  </si>
  <si>
    <t>nicht ausgebaut</t>
  </si>
  <si>
    <t>Bauartklasse II</t>
  </si>
  <si>
    <t>Kategorie A - Einfach</t>
  </si>
  <si>
    <t>Ja  ohne Aufschaltung</t>
  </si>
  <si>
    <t>Eingetragene Genossenschaft (eG)</t>
  </si>
  <si>
    <t>CASAVI</t>
  </si>
  <si>
    <t>Casavi</t>
  </si>
  <si>
    <t>Komfort</t>
  </si>
  <si>
    <t>110 Rheinland-Pfalz - Saarland</t>
  </si>
  <si>
    <t>Schadenkonto</t>
  </si>
  <si>
    <t>ADAC Versicherung AG</t>
  </si>
  <si>
    <t>Glas</t>
  </si>
  <si>
    <t>Einfamilienhaus</t>
  </si>
  <si>
    <t>Kellertank</t>
  </si>
  <si>
    <t>Bauartklasse III</t>
  </si>
  <si>
    <t>Kategorie B - Mittel</t>
  </si>
  <si>
    <t>Ja  Aufschaltung  GF/Mitarbeiter</t>
  </si>
  <si>
    <t>Eingetragener Kaufmann/Eingetragene Kauffrau (e. K., e.Kfm., e.Kffr.)</t>
  </si>
  <si>
    <t>iDWELL</t>
  </si>
  <si>
    <t>ETG 24</t>
  </si>
  <si>
    <t>Premium</t>
  </si>
  <si>
    <t>120 NRW</t>
  </si>
  <si>
    <t>Vertrags und Schadenkonto</t>
  </si>
  <si>
    <t>Terror</t>
  </si>
  <si>
    <t>Zweifamilienhaus</t>
  </si>
  <si>
    <t>Bauartklasse IV</t>
  </si>
  <si>
    <t>Kategorie C - Hoch</t>
  </si>
  <si>
    <t>Ja  Aufschaltung  Dienstleister</t>
  </si>
  <si>
    <t>Eingetragener Verein (e.V.)</t>
  </si>
  <si>
    <t>IMS Wohnungsmanager</t>
  </si>
  <si>
    <t>Hausperfekt Mobile</t>
  </si>
  <si>
    <t>Keine Hausverwaltung</t>
  </si>
  <si>
    <t>140 Mitteldeutschland</t>
  </si>
  <si>
    <t>Haftpflicht</t>
  </si>
  <si>
    <t>Mehrfamilienhaus</t>
  </si>
  <si>
    <t>Bauartklasse V</t>
  </si>
  <si>
    <t>Ja  Aufschaltung  Feuerwehr</t>
  </si>
  <si>
    <t>Ja  Aufschaltung  Polizei</t>
  </si>
  <si>
    <t>Hausperfekt</t>
  </si>
  <si>
    <t>IDWELL</t>
  </si>
  <si>
    <t>150 Sachsen Anhalt</t>
  </si>
  <si>
    <t>ADLER Versicherung AG</t>
  </si>
  <si>
    <t>Vermögensschadenhaftpflicht</t>
  </si>
  <si>
    <t>Doppelhaushälfte</t>
  </si>
  <si>
    <t>Fertighausgruppe 1</t>
  </si>
  <si>
    <t>Karthago</t>
  </si>
  <si>
    <t>Immobil24</t>
  </si>
  <si>
    <t>160 Baden Württemberg</t>
  </si>
  <si>
    <t>ADVOCARD Rechtsschutzversicherung AG</t>
  </si>
  <si>
    <t>Bauleistung</t>
  </si>
  <si>
    <t>Reihenhaus</t>
  </si>
  <si>
    <t>Fertighausgruppe 2</t>
  </si>
  <si>
    <t>my-etw</t>
  </si>
  <si>
    <t>Immoware</t>
  </si>
  <si>
    <t>170 Berlin - Brandenburg</t>
  </si>
  <si>
    <t>Kraftfahrt - Einzelfahrzeug</t>
  </si>
  <si>
    <t>Ferienhaus</t>
  </si>
  <si>
    <t>Fertighausgruppe 3</t>
  </si>
  <si>
    <t>Powerhaus - Buhl Data-Haufe</t>
  </si>
  <si>
    <t>Jobrouter</t>
  </si>
  <si>
    <t>180 Hessen</t>
  </si>
  <si>
    <t>AIG Europe Limited Direktion für Deutschland</t>
  </si>
  <si>
    <t>Technisch</t>
  </si>
  <si>
    <t>Gartenhaus</t>
  </si>
  <si>
    <t>unbekannt</t>
  </si>
  <si>
    <t>SIDOMO</t>
  </si>
  <si>
    <t>190 Niedersachsen - Bremen</t>
  </si>
  <si>
    <t>Allcura Versicherungs-Aktiengesellschaft</t>
  </si>
  <si>
    <t>Cyberrisiko</t>
  </si>
  <si>
    <t>Firmengebäude</t>
  </si>
  <si>
    <t>Villa Soft</t>
  </si>
  <si>
    <t>meinehausverwaltung.de</t>
  </si>
  <si>
    <t>195 Mecklenburg - Vorpommern</t>
  </si>
  <si>
    <t>Allianz Direct Versicherungs-AG</t>
  </si>
  <si>
    <t>Produktionsgebäude</t>
  </si>
  <si>
    <t>WinCasa</t>
  </si>
  <si>
    <t>Allianz Versicherungs-Aktiengesellschaft</t>
  </si>
  <si>
    <t>Legergebäude</t>
  </si>
  <si>
    <t>Wohnungsmanager</t>
  </si>
  <si>
    <t>Tiefgarage</t>
  </si>
  <si>
    <t>ALTE LEIPZIGER Versicherung Aktiengesellschaft</t>
  </si>
  <si>
    <t>Verwaltung</t>
  </si>
  <si>
    <t>AMMERLÄNDER VERSICHERUNG Versicherungsverein a.G. (VVaG)</t>
  </si>
  <si>
    <t>Gebäude mit gemischter Nutzung</t>
  </si>
  <si>
    <t>Container / Behelfsbau</t>
  </si>
  <si>
    <t>Stall</t>
  </si>
  <si>
    <t>Scheune</t>
  </si>
  <si>
    <t>Schuppen</t>
  </si>
  <si>
    <t>AUXILIA Rechtsschutz-Versicherungs-Aktiengesellschaft</t>
  </si>
  <si>
    <t>Maschinenhalle</t>
  </si>
  <si>
    <t>Grundstück</t>
  </si>
  <si>
    <t>AXA easy Versicherung AG</t>
  </si>
  <si>
    <t>AXA Versicherung AG</t>
  </si>
  <si>
    <t>BA die Bayerische Allgemeine Versicherung AG (Die Bayerische)</t>
  </si>
  <si>
    <t>Badische Allgemeine Versicherung AG</t>
  </si>
  <si>
    <t>Badischer Gemeinde-Versicherungs-Verband</t>
  </si>
  <si>
    <t>Barmenia Allgemeine Versicherungs-AG</t>
  </si>
  <si>
    <t>Bayerische Hausbesitzer-Versicherungs-Gesellschaft a.G.</t>
  </si>
  <si>
    <t>Bayerische Landesbrandversicherung Aktiengesellschaft</t>
  </si>
  <si>
    <t>Bayerischer Versicherungsverband Versicherungsaktiengesellschaft</t>
  </si>
  <si>
    <t>BGV-Versicherung AG</t>
  </si>
  <si>
    <t>Carl Rieck Assecuradeur Hamburg GmbH</t>
  </si>
  <si>
    <t>Concordia Rechtsschutz-Versicherungs-Aktiengesellschaft</t>
  </si>
  <si>
    <t xml:space="preserve">Condor Allgemeine Versicherungs-Aktiengesellschaft </t>
  </si>
  <si>
    <t>Continentale Sachversicherung AG</t>
  </si>
  <si>
    <t>Cosmos Versicherung Aktiengesellschaft</t>
  </si>
  <si>
    <t>D.A.S. Deutscher Automobil Schutz Allgemeine Rechtsschutz-Versicherungs-AG</t>
  </si>
  <si>
    <t>DARAG Deutsche Versicherungs-und Rückversicherungs-AG</t>
  </si>
  <si>
    <t>Debeka Allgemeine Versicherung Aktiengesellschaft Sitz Koblenz am Rhein</t>
  </si>
  <si>
    <t>DEURAG Deutsche Rechtsschutz-Versicherung AG</t>
  </si>
  <si>
    <t>DEVK Allgemeine Versicherungs-Aktiengesellschaft</t>
  </si>
  <si>
    <t>DEVK Deutsche Eisenbahn Versicherung Sach- und HUK-Versicherungsverein a.G. Betriebliche Sozialeinrichtung</t>
  </si>
  <si>
    <t>DEVK Rechtsschutz-Versicherungs-Aktiengesellschaft</t>
  </si>
  <si>
    <t>Dialog Versicherung AG</t>
  </si>
  <si>
    <t>Die Haftpflichtkasse VVaG (HKD)</t>
  </si>
  <si>
    <t>DMB Rechtsschutz-Versicherung Aktiengesellschaft</t>
  </si>
  <si>
    <t>DOMCURA AG</t>
  </si>
  <si>
    <t xml:space="preserve">DUAL Deutschland GmbH </t>
  </si>
  <si>
    <t>ERGO Direkt Versicherung Aktiengesellschaft</t>
  </si>
  <si>
    <t>ERGO Versicherung Aktiengesellschaft</t>
  </si>
  <si>
    <t>EUROPA Versicherung Aktiengesellschaft</t>
  </si>
  <si>
    <t>EXTREMUS Versicherungs-Aktiengesellschaft</t>
  </si>
  <si>
    <t>Fahrlehrerversicherung Verein auf Gegenseitigkeit</t>
  </si>
  <si>
    <t>Feuersozietät Berlin Brandenburg Versicherung Aktiengesellschaft</t>
  </si>
  <si>
    <t>GARANTA Versicherungs-Aktiengesellschaft</t>
  </si>
  <si>
    <t>Gartenbau-Versicherung VVaG</t>
  </si>
  <si>
    <t>Gebäudeversicherungsgilde für Föhr,Amrum und Halligen</t>
  </si>
  <si>
    <t>Gemeinnützige Haftpflicht-Versicherungsanstalt Darmstadt (GHV)</t>
  </si>
  <si>
    <t>Generali Versicherung Aktiengesellschaft</t>
  </si>
  <si>
    <t>Gothaer Allgemeine Versicherung Aktiengesellschaft</t>
  </si>
  <si>
    <t>Grundeigentümer-Versicherung Versicherungsverein auf Gegenseitigkeit</t>
  </si>
  <si>
    <t>GVO Gegenseitigkeit Versicherung Oldenburg VVaG</t>
  </si>
  <si>
    <t>GVV-Kommunalversicherung Versicherungsverein auf Gegenseitigkeit</t>
  </si>
  <si>
    <t>Haftpflichtgemeinschaft Deutscher Nahverkehrs- und Versorgungsunternehmen Allgemein (HDNA) VVaG</t>
  </si>
  <si>
    <t>Hamburger Feuerkasse Versicherungs-Aktiengesellschaft</t>
  </si>
  <si>
    <t>HAMBURGER HOF Versicherungs-Aktiengesellschaft</t>
  </si>
  <si>
    <t>Hannoversche Direktversicherung AG</t>
  </si>
  <si>
    <t>HanseMerkur Allgemeine Versicherung AG</t>
  </si>
  <si>
    <t>HDI Versicherung AG</t>
  </si>
  <si>
    <t>Helvetia Schweizerische Versicherungsgesellschaft AG Direktion für Deutschland</t>
  </si>
  <si>
    <t>Hiscox S.A. Niederlassung für Deutschland</t>
  </si>
  <si>
    <t>Hoffmann &amp; Co. Assekuradeur GmbH</t>
  </si>
  <si>
    <t>Hübener Versicherungs-Aktiengesellschaft</t>
  </si>
  <si>
    <t>HUK24 AG</t>
  </si>
  <si>
    <t>HUK-COBURG-Allgemeine Versicherung AG</t>
  </si>
  <si>
    <t>HUK-COBURG-Rechtsschutzversicherung AG</t>
  </si>
  <si>
    <t>Hüttener Versicherungsverein</t>
  </si>
  <si>
    <t>HVS HAMB</t>
  </si>
  <si>
    <t>IDEAL Versicherung AG</t>
  </si>
  <si>
    <t>INTER Allgemeine Versicherung Aktiengesellschaft</t>
  </si>
  <si>
    <t>Interlloyd Versicherungs-Aktiengesellschaft</t>
  </si>
  <si>
    <t>InterRisk Versicherungs-AG Vienna Insurance Group</t>
  </si>
  <si>
    <t>Itzehoer Versicherung/Brandgilde von 1691 Versicherungsverein auf Gegenseitigkeit</t>
  </si>
  <si>
    <t>Janitos Versicherung Aktiengesellschaft</t>
  </si>
  <si>
    <t>Konzept und Marketing GmbH</t>
  </si>
  <si>
    <t>KRAVAG-ALLGEMEINE Versicherungs-Aktiengesellschaft</t>
  </si>
  <si>
    <t>KRAVAG-LOGISTIC Versicherungs-Aktiengesellschaft</t>
  </si>
  <si>
    <t>KRAVAG-SACH Versicherung des Deutschen Kraftverkehrs Versicherungsverein auf Gegenseitigkeit</t>
  </si>
  <si>
    <t>KS Versicherungs-Aktiengesellschaft</t>
  </si>
  <si>
    <t>Lippische Landesbrandversicherung AG</t>
  </si>
  <si>
    <t xml:space="preserve">Lloyds Versicherer London Niederlassung für Deutschland </t>
  </si>
  <si>
    <t>LVM Landwirtschaftlicher Versicherungsverein Münster a.G.</t>
  </si>
  <si>
    <t>Mannheimer Versicherung Aktiengesellschaft</t>
  </si>
  <si>
    <t>Markel Insurance SE</t>
  </si>
  <si>
    <t>Mecklenburgische Versicherungs-Gesellschaft auf Gegenseitigkeit</t>
  </si>
  <si>
    <t>MEDIEN-VERSICHERUNG aG KARLSRUHE vorm. Buchgewerbe-Feuerversicherung</t>
  </si>
  <si>
    <t>Münchener &amp; Magdeburger Agrar AG</t>
  </si>
  <si>
    <t>MÜNCHENER VEREIN Allgemeine Versicherungs-AG</t>
  </si>
  <si>
    <t>Neue Rechtsschutz-Versicherungsgesellschaft-Aktiengesellschaft</t>
  </si>
  <si>
    <t>NÜRNBERGER Allgemeine Versicherungs-Aktiengesellschaft</t>
  </si>
  <si>
    <t>NÜRNBERGER BEAMTEN ALLGEMEINE VERSICHERUNG AKTIENGESELLSCHAFT</t>
  </si>
  <si>
    <t>NV-Versicherungen VVaG</t>
  </si>
  <si>
    <t xml:space="preserve">Oberösterreichische Versicherung AG, Niederlassung Deutschland </t>
  </si>
  <si>
    <t>OCC Assekuradeur GmbH</t>
  </si>
  <si>
    <t>Öffentliche Feuerversicherung Sachsen-Anhalt</t>
  </si>
  <si>
    <t>Öffentliche Oldenburg</t>
  </si>
  <si>
    <t>Öffentliche Sachversicherung Braunschweig</t>
  </si>
  <si>
    <t xml:space="preserve">Öffentliche Versicherung Bremen </t>
  </si>
  <si>
    <t>Oldenburgische Landesbrandkasse</t>
  </si>
  <si>
    <t>ÖRAG Rechtsschutzversicherungs-Aktiengesellschaft</t>
  </si>
  <si>
    <t>OSTANGLER BRANDGILDE Versicherungsverein auf Gegenseitigkeit (VVaG)</t>
  </si>
  <si>
    <t>PB Versicherung Aktiengesellschaft</t>
  </si>
  <si>
    <t>Provinzial Nord Brandkasse Aktiengesellschaft</t>
  </si>
  <si>
    <t>Provinzial Rheinland Versicherung AG Die Versicherung der Sparkassen</t>
  </si>
  <si>
    <t>R+V Allgemeine Versicherung AG</t>
  </si>
  <si>
    <t>R+V Direktversicherung AG</t>
  </si>
  <si>
    <t>RECHTSSCHUTZ UNION</t>
  </si>
  <si>
    <t>RheinLand Versicherungs Aktiengesellschaft</t>
  </si>
  <si>
    <t>Rhion Versicherung Aktiengesellschaft</t>
  </si>
  <si>
    <t>ROLAND Rechtsschutz-Versicherungs-Aktiengesellschaft</t>
  </si>
  <si>
    <t>SAARLAND Feuerversicherung AG</t>
  </si>
  <si>
    <t>Schleswiger Versicherungsverein auf Gegenseitigkeit</t>
  </si>
  <si>
    <t>SCHWARZMEER UND OSTSEE Versicherungs-Aktiengesellschaft SOVAG</t>
  </si>
  <si>
    <t xml:space="preserve">Schwarzwälder Versicherung </t>
  </si>
  <si>
    <t>SIGNAL IDUNA Allgemeine Versicherung Aktiengesellschaft</t>
  </si>
  <si>
    <t>Sparkassen DirektVersicherung AG</t>
  </si>
  <si>
    <t>Sparkassen-Versicherung Sachsen Allgemeine Versicherung Aktiengesellschaft</t>
  </si>
  <si>
    <t>Stuttgarter Versicherung Aktiengesellschaft</t>
  </si>
  <si>
    <t>Süddeutsche Allgemeine Versicherung a.G.</t>
  </si>
  <si>
    <t>SV SparkassenVersicherung Gebäudeversicherung Aktiengesellschaft</t>
  </si>
  <si>
    <t>TARGO Versicherung AG</t>
  </si>
  <si>
    <t>Uelzener Allgemeine Versicherungs-Gesellschaft a.G.</t>
  </si>
  <si>
    <t>uniVersa Allgemeine Versicherung AG</t>
  </si>
  <si>
    <t>Versicherungskammer Bayern Versicherungsanstalt des öffentlichen Rechts</t>
  </si>
  <si>
    <t>Versicherungsverband Deutscher Eisenbahnen-Versicherungsverein auf Gegenseitigkeit</t>
  </si>
  <si>
    <t>VHV Allgemeine Versicherung AG</t>
  </si>
  <si>
    <t>Volkswagen Versicherung Aktiengesellschaft</t>
  </si>
  <si>
    <t>VOLKSWOHL-BUND SACHVERSICHERUNG AKTIENGESELLSCHAFT</t>
  </si>
  <si>
    <t>VPV Allgemeine Versicherungs-AG</t>
  </si>
  <si>
    <t>Waldenburger Versicherung Aktiengesellschaft</t>
  </si>
  <si>
    <t>Westfälische Provinzial Versicherung Aktiengesellschaft</t>
  </si>
  <si>
    <t>WGV-Versicherung AG</t>
  </si>
  <si>
    <t>Württembergische Gemeinde-Versicherung auf Gegenseitigkeit</t>
  </si>
  <si>
    <t>Württembergische Versicherung Aktiengesellschaft</t>
  </si>
  <si>
    <t>Würzburger Versicherungs-AG</t>
  </si>
  <si>
    <t>WWK Allgemeine Versicherung Aktiengesellschaft</t>
  </si>
  <si>
    <t>ZURICH Insurance plc Niederlassung für Deutschland</t>
  </si>
  <si>
    <t>Betreuer</t>
  </si>
  <si>
    <t>Betriebs SBA</t>
  </si>
  <si>
    <t>Schaden SBA</t>
  </si>
  <si>
    <t>Vertragsnummer</t>
  </si>
  <si>
    <t>Vertreten durch die Hausverwaltung XYZ</t>
  </si>
  <si>
    <t>Pflichtfelder</t>
  </si>
  <si>
    <t>Wenn vorhanden, dann eintragen</t>
  </si>
  <si>
    <t>Sachbearbeiter</t>
  </si>
  <si>
    <t>Bezeichnung
 Konto</t>
  </si>
  <si>
    <t>Digitale Plattform 
der HV</t>
  </si>
  <si>
    <t>Verwaltungsprogramm 
der HV</t>
  </si>
  <si>
    <t>Angestellte
 in der WEG</t>
  </si>
  <si>
    <t>Sanierung 
Dach</t>
  </si>
  <si>
    <t>Gewerbe-
einheiten</t>
  </si>
  <si>
    <t>Stand Objektdaten</t>
  </si>
  <si>
    <t>Bezeichnung Gebäude</t>
  </si>
  <si>
    <t>keine Äderung vornehmen</t>
  </si>
  <si>
    <t>Kundennummer der
Hausverwaltung</t>
  </si>
  <si>
    <t>Legende
Farben</t>
  </si>
  <si>
    <t>VDIV - Mitglied</t>
  </si>
  <si>
    <t>IVD - Mitglied</t>
  </si>
  <si>
    <t>BFW - Mitglied</t>
  </si>
  <si>
    <t>BVI - Mitglied</t>
  </si>
  <si>
    <t>Auswählen, 
wenn nicht bekannt, dann Klassik wählen</t>
  </si>
  <si>
    <t>Anzahl der Hausmeister, Gärtner, Reinigung usw.</t>
  </si>
  <si>
    <t>Datum eingeben, 
weitere Ausführung unter Notizen</t>
  </si>
  <si>
    <t>Einfamilienhaus, Doppelhaus Reihenhaus</t>
  </si>
  <si>
    <r>
      <t>Wenn Objektdaten v</t>
    </r>
    <r>
      <rPr>
        <b/>
        <sz val="11"/>
        <color rgb="FF0000FF"/>
        <rFont val="Calibri"/>
        <family val="2"/>
        <scheme val="minor"/>
      </rPr>
      <t>ollständig Tagesdatum</t>
    </r>
    <r>
      <rPr>
        <sz val="11"/>
        <color theme="1"/>
        <rFont val="Calibri"/>
        <family val="2"/>
        <scheme val="minor"/>
      </rPr>
      <t xml:space="preserve"> setzen
wenn Objektdaten </t>
    </r>
    <r>
      <rPr>
        <b/>
        <sz val="11"/>
        <color rgb="FF0000FF"/>
        <rFont val="Calibri"/>
        <family val="2"/>
        <scheme val="minor"/>
      </rPr>
      <t xml:space="preserve">unvollständig 01.01.1900 </t>
    </r>
    <r>
      <rPr>
        <sz val="11"/>
        <color theme="1"/>
        <rFont val="Calibri"/>
        <family val="2"/>
        <scheme val="minor"/>
      </rPr>
      <t>setzen</t>
    </r>
  </si>
  <si>
    <t>Öl in Hydraulikaufzug
Duplex</t>
  </si>
  <si>
    <t>Vertrags-status</t>
  </si>
  <si>
    <t>Risikoadresse</t>
  </si>
  <si>
    <t xml:space="preserve">                                                         Eingabe   -&gt;   Objekt- Risiko- und Vertragsdaten</t>
  </si>
  <si>
    <t>Hier klicken, um die Maske zu leeren.</t>
  </si>
  <si>
    <t xml:space="preserve">Um Daten zu schreiben ins zweite Tabellenblatt wechseln. </t>
  </si>
  <si>
    <t>Photovoltaik Wert</t>
  </si>
  <si>
    <t>Solaranlage Wert</t>
  </si>
  <si>
    <t>BHKW Wert</t>
  </si>
  <si>
    <t>Titel der Aktivität</t>
  </si>
  <si>
    <t>Betreuerwechsel</t>
  </si>
  <si>
    <t>Priorität</t>
  </si>
  <si>
    <t>normal</t>
  </si>
  <si>
    <t>Statushinweis</t>
  </si>
  <si>
    <t>nächster Schritt</t>
  </si>
  <si>
    <t>Betreuerwechsel an VR senden</t>
  </si>
  <si>
    <t>Vertrag 2 - anlegen wenn vorhanden</t>
  </si>
  <si>
    <t>Vertrag 3 - anlegen wenn vorhanden</t>
  </si>
  <si>
    <t>Eingabe   -&gt;   Vertragsdaten</t>
  </si>
  <si>
    <t>Vertrag 4 - anlegen wenn vorhanden</t>
  </si>
  <si>
    <t>Vertrag 5 - anlegen wenn vorhanden</t>
  </si>
  <si>
    <t>Weitere Verträge müssen derzeit manuell angelegt werden</t>
  </si>
  <si>
    <t>Weitere Aktivitäten müssen derzeit manuell angelegt werden</t>
  </si>
  <si>
    <t>sehr niedrig</t>
  </si>
  <si>
    <t>niedrig</t>
  </si>
  <si>
    <t>hoch</t>
  </si>
  <si>
    <t>hoch sehr hoch</t>
  </si>
  <si>
    <t>Eingabe   -&gt;   Aktivität zum Vertrag</t>
  </si>
  <si>
    <t>Nachdem Sie alle Daten (Hausverwaltung, Objekte, Risikoorte und Verträge, Aktivitäten) eingetragen haben, bitte hier klicken.</t>
  </si>
  <si>
    <t>Klicken Sie hier, um alle Daten dieser Maske zu leeren (Objekt, Risikoort, Verträge, Aktivitäten)</t>
  </si>
  <si>
    <t>Prioritaet</t>
  </si>
  <si>
    <t>nächster Schrittt</t>
  </si>
  <si>
    <r>
      <rPr>
        <b/>
        <sz val="11"/>
        <color rgb="FF0000FF"/>
        <rFont val="Calibri"/>
        <family val="2"/>
        <scheme val="minor"/>
      </rPr>
      <t>Angabe in Prozent</t>
    </r>
    <r>
      <rPr>
        <sz val="11"/>
        <color theme="1"/>
        <rFont val="Calibri"/>
        <family val="2"/>
        <scheme val="minor"/>
      </rPr>
      <t xml:space="preserve"> nur ganze Zahlen</t>
    </r>
  </si>
  <si>
    <t>Bernhard Gruber</t>
  </si>
  <si>
    <t>Carsten Morning  --  Privat</t>
  </si>
  <si>
    <t>Hartmut Meier-Escherich</t>
  </si>
  <si>
    <t>Incon GmbH &amp; Co.Ass. KG</t>
  </si>
  <si>
    <t>Magiera + Rabus GmbH &amp; Co.KG</t>
  </si>
  <si>
    <t>Marcus Mück</t>
  </si>
  <si>
    <t>Morning GmbH</t>
  </si>
  <si>
    <t>Peter Höfner</t>
  </si>
  <si>
    <t>Rabus + Magiera GmbH &amp; Co.KG</t>
  </si>
  <si>
    <t>Sabine Leipziger</t>
  </si>
  <si>
    <t>Stefan Kloß</t>
  </si>
  <si>
    <t>Steinhäußer Daniel Weiz</t>
  </si>
  <si>
    <t>Steinhäußer GmbH</t>
  </si>
  <si>
    <t>Steinhäußer Herbert</t>
  </si>
  <si>
    <t>Test.vermittler</t>
  </si>
  <si>
    <t>Thorsten Müller</t>
  </si>
  <si>
    <t>Torsten Woick</t>
  </si>
  <si>
    <t>Torsten Woick  --  Privat</t>
  </si>
  <si>
    <t>Woick+Schubert</t>
  </si>
  <si>
    <t>WOICK-MA Meier-Escherich</t>
  </si>
  <si>
    <t>Wolfgang Gartz</t>
  </si>
  <si>
    <t>Versicherer Groß</t>
  </si>
  <si>
    <t>Alexander Baumgärtner</t>
  </si>
  <si>
    <t>Alexandra Meier</t>
  </si>
  <si>
    <t>Alice Ambrasas</t>
  </si>
  <si>
    <t>Andrea Resch</t>
  </si>
  <si>
    <t>Andreas Kasch</t>
  </si>
  <si>
    <t>Anja Hofmann</t>
  </si>
  <si>
    <t>Annica Richter</t>
  </si>
  <si>
    <t>Ariane Fischer</t>
  </si>
  <si>
    <t>Christin Herbst</t>
  </si>
  <si>
    <t>Christine Fischer</t>
  </si>
  <si>
    <t>Diana Röcker</t>
  </si>
  <si>
    <t>Florian Kehl</t>
  </si>
  <si>
    <t>Hanan Marmann</t>
  </si>
  <si>
    <t>Hüseyin Tugay</t>
  </si>
  <si>
    <t>Ines Marzinkowski</t>
  </si>
  <si>
    <t>Isabella Pocta</t>
  </si>
  <si>
    <t>Ivonne Genc</t>
  </si>
  <si>
    <t>Jannis Schalling</t>
  </si>
  <si>
    <t>Jasmin Raab</t>
  </si>
  <si>
    <t>Jennifer Kilian</t>
  </si>
  <si>
    <t>Jennifer Mark</t>
  </si>
  <si>
    <t>Julia Jäger</t>
  </si>
  <si>
    <t>Kathleen Mader</t>
  </si>
  <si>
    <t>Kerstin Hoffmann</t>
  </si>
  <si>
    <t>Lilla Hoti</t>
  </si>
  <si>
    <t>Manuel Thorwirth</t>
  </si>
  <si>
    <t>Marcus Landherr</t>
  </si>
  <si>
    <t>Marion Schuster-Kattner</t>
  </si>
  <si>
    <t>Nadja Schulz</t>
  </si>
  <si>
    <t>Nancy Auth</t>
  </si>
  <si>
    <t>Nicole Günther</t>
  </si>
  <si>
    <t>Nicole Pfiz</t>
  </si>
  <si>
    <t>Nora Aszalos</t>
  </si>
  <si>
    <t>Peggy Lippe</t>
  </si>
  <si>
    <t>Philipp Dietrich</t>
  </si>
  <si>
    <t>Praktikant 3</t>
  </si>
  <si>
    <t>Sabine May</t>
  </si>
  <si>
    <t>Sabrina Malter</t>
  </si>
  <si>
    <t>Sarah Myrcik</t>
  </si>
  <si>
    <t>Simon Krempler</t>
  </si>
  <si>
    <t>Stefan Massak</t>
  </si>
  <si>
    <t>Tina Kaufmann</t>
  </si>
  <si>
    <t>Tobias Weiß</t>
  </si>
  <si>
    <t>Verena Blazevic</t>
  </si>
  <si>
    <t>Wiebke Wilhelmi</t>
  </si>
  <si>
    <t>Yves Wiefel</t>
  </si>
  <si>
    <t>Rietz, Yasmine</t>
  </si>
  <si>
    <t>Martin, Iris</t>
  </si>
  <si>
    <t>Behlert, Daniela</t>
  </si>
  <si>
    <t>Pohl, Andrea</t>
  </si>
  <si>
    <t>Rachholz, Annett</t>
  </si>
  <si>
    <t>Hufeld, Corinna</t>
  </si>
  <si>
    <t>Bauroth, Birgit</t>
  </si>
  <si>
    <t>Joss, Evelin</t>
  </si>
  <si>
    <t>Gouveia, Vanessa</t>
  </si>
  <si>
    <t>Kamm, Jessica</t>
  </si>
  <si>
    <t>Pollnick, Ivonne</t>
  </si>
  <si>
    <t>Jäger, Susanne</t>
  </si>
  <si>
    <t>Nierychlo, Andrea</t>
  </si>
  <si>
    <t>Hartwig, Maxi</t>
  </si>
  <si>
    <t>Fischer, Ivonne</t>
  </si>
  <si>
    <t>Höfner, Barbara</t>
  </si>
  <si>
    <t>Jäger, Sabine</t>
  </si>
  <si>
    <t>Kiefner, Leah</t>
  </si>
  <si>
    <t>Herzog, Sarah</t>
  </si>
  <si>
    <t>Azevedo, Bruno</t>
  </si>
  <si>
    <t>Keppler, Sabine</t>
  </si>
  <si>
    <t>Herbst, Christin</t>
  </si>
  <si>
    <t>z.B. Vorderhaus, Rückgebäude, Anbau, separater Garagentrackt usw. oder leer lassen</t>
  </si>
  <si>
    <t>AG &amp; Co. KG</t>
  </si>
  <si>
    <t>Aktiengesellschaft (AG)</t>
  </si>
  <si>
    <t>Eigentragener Verein (e. V.)</t>
  </si>
  <si>
    <t>Einzelkaufmann</t>
  </si>
  <si>
    <t>Gesellschaft mit beschränker Haftung (GmbH)</t>
  </si>
  <si>
    <t>Gesellschaft bürgerlichen Rechts/BGB-Gesellschaft (GBR)</t>
  </si>
  <si>
    <t>GmbH &amp; Co. KG</t>
  </si>
  <si>
    <t>GmbH &amp; Co. OHG</t>
  </si>
  <si>
    <t>Kleingewerbetreibender</t>
  </si>
  <si>
    <t>Komanditgesellschaft</t>
  </si>
  <si>
    <t>Ltd (Private Company Limited by Shares)</t>
  </si>
  <si>
    <t>Ltd. &amp; Co. KG</t>
  </si>
  <si>
    <t>Offene Handelsgesellschaft (OHG)</t>
  </si>
  <si>
    <t>OHG mbH</t>
  </si>
  <si>
    <t>Stiftung &amp; Co. KG</t>
  </si>
  <si>
    <t>Stiftung des öffentlichen Rechts</t>
  </si>
  <si>
    <t>Stiftung des privaten Rechts</t>
  </si>
  <si>
    <t>Unternehmergesellschaft (UG)</t>
  </si>
  <si>
    <t>Zweckverband</t>
  </si>
  <si>
    <t>Objektbezeichnung</t>
  </si>
  <si>
    <t>Thorwirth, Andrea</t>
  </si>
  <si>
    <t>Name HV</t>
  </si>
  <si>
    <t>Straße HV</t>
  </si>
  <si>
    <t>Postleitzahl HV</t>
  </si>
  <si>
    <t>Ort HV</t>
  </si>
  <si>
    <t>Telefon HV</t>
  </si>
  <si>
    <t>Fax HV</t>
  </si>
  <si>
    <t>Email HV</t>
  </si>
  <si>
    <t>Internet HV</t>
  </si>
  <si>
    <t>Kundennummer
Hausverwaltung</t>
  </si>
  <si>
    <t>Ladengeschäft</t>
  </si>
  <si>
    <t>Fläche qm 2</t>
  </si>
  <si>
    <t>Fläche qm  1</t>
  </si>
  <si>
    <t>Fläche qm 3</t>
  </si>
  <si>
    <t>Fläche qm 4</t>
  </si>
  <si>
    <t>Fläche qm 5</t>
  </si>
  <si>
    <t>Neue bzw. bestehende Kundennummer eintragen</t>
  </si>
  <si>
    <t>Quadratmeter eingeben - Nur ganze Zahlen</t>
  </si>
  <si>
    <t>Ja - Angaben folgen</t>
  </si>
  <si>
    <t>Neuwert in Euro</t>
  </si>
  <si>
    <t>Leerstand größer 10%</t>
  </si>
  <si>
    <t>Notizen</t>
  </si>
  <si>
    <t xml:space="preserve">Allgemine Notizen/Anmerkungen
Weitere Gewerbeeinheiten hier mit Art und Fläche eintragen
</t>
  </si>
  <si>
    <t>Domus</t>
  </si>
  <si>
    <t>Kaden, Klaudia</t>
  </si>
  <si>
    <t>Zieger &amp; Kollegen GmbH</t>
  </si>
  <si>
    <t>Hartmann, Julia</t>
  </si>
  <si>
    <t>Maurer, Isabell</t>
  </si>
  <si>
    <t>WEG Austr. 12+14</t>
  </si>
  <si>
    <t>WEG Bavariastr. 21</t>
  </si>
  <si>
    <t>WEG Fauststr. 80</t>
  </si>
  <si>
    <t>WEG Friedenheimer Str. 69-71</t>
  </si>
  <si>
    <t>WEG Konrad-Celtis-Str. 39+41</t>
  </si>
  <si>
    <t>WEG Kraepelinstr. 55 a-c</t>
  </si>
  <si>
    <t>WEG Steinstr. 21-27</t>
  </si>
  <si>
    <t>WEG Talwiesenstr. 23+25</t>
  </si>
  <si>
    <t>WEG Wolfskehlstr. 1</t>
  </si>
  <si>
    <t>Baloise Sachversicherungs-AG</t>
  </si>
  <si>
    <t>Team 1</t>
  </si>
  <si>
    <t>Team 2</t>
  </si>
  <si>
    <t>Team 3</t>
  </si>
  <si>
    <t>Team 4</t>
  </si>
  <si>
    <t>Alexander Schweizer</t>
  </si>
  <si>
    <t>Andrè Tornau</t>
  </si>
  <si>
    <t>Ariane Neslanovic</t>
  </si>
  <si>
    <t>Carolin Brieseck</t>
  </si>
  <si>
    <t>Carina Backof</t>
  </si>
  <si>
    <t>Chiara Schmidt</t>
  </si>
  <si>
    <t>Claudia Nold</t>
  </si>
  <si>
    <t>Hendrik Arndt</t>
  </si>
  <si>
    <t>Julia Ludwig</t>
  </si>
  <si>
    <t>Laura Jutz</t>
  </si>
  <si>
    <t>Leah Kiefner</t>
  </si>
  <si>
    <t>Lorena Nenzel</t>
  </si>
  <si>
    <t>Madlen Regenspurg</t>
  </si>
  <si>
    <t>Melissa Yigiter</t>
  </si>
  <si>
    <t>Michael Neise</t>
  </si>
  <si>
    <t>Patricia Tomas</t>
  </si>
  <si>
    <t>Sabine Jäger</t>
  </si>
  <si>
    <t>Sabine Martino-Krüger</t>
  </si>
  <si>
    <t>Sascha Sachs</t>
  </si>
  <si>
    <t>Stephanie Klöpper</t>
  </si>
  <si>
    <t>Team Angebotsabteilung</t>
  </si>
  <si>
    <t>Team Key-Account</t>
  </si>
  <si>
    <t>Team WEG-Akten</t>
  </si>
  <si>
    <t>Gewerbe  Team</t>
  </si>
  <si>
    <t>Martin Schellhorn</t>
  </si>
  <si>
    <t>Aktivität anlegen, wenn Vertrag vorhanden</t>
  </si>
  <si>
    <t xml:space="preserve">Aktivitäten </t>
  </si>
  <si>
    <t xml:space="preserve">Neues Angebot/ neuer Antrag (Incon Statusbericht) (live -2023) </t>
  </si>
  <si>
    <t>Datenprüfung</t>
  </si>
  <si>
    <t>Vertragsauskunft einholen -&gt; Police  da? Renta da ?</t>
  </si>
  <si>
    <t>Betreuerwechsel Kompettbestand an VR</t>
  </si>
  <si>
    <t>Sammelbestandseinreichung an VR</t>
  </si>
  <si>
    <t>BÜ gesamt erl?  Police  da? Renta da ?</t>
  </si>
  <si>
    <t>Landschaftliche Brandkasse Hannover (VGH)</t>
  </si>
  <si>
    <t>BÜ best.?  Police  da? Renta da ?</t>
  </si>
  <si>
    <t>XL Insurance Company SE Direktion für Deutschland</t>
  </si>
  <si>
    <t>WERTGARANTIE Aktiengesellschaft</t>
  </si>
  <si>
    <t>wefox Insurance AG</t>
  </si>
  <si>
    <t>Volkswagen Autoversicherung AG</t>
  </si>
  <si>
    <t>VHV Vereinigte Hannoversche Versicherung a.G.</t>
  </si>
  <si>
    <t>Verti Versicherung Aktiengesellschaft (vormals Direct Line)</t>
  </si>
  <si>
    <t>Versicherer im Raum der Kirchen Sachversicherung AG</t>
  </si>
  <si>
    <t>VEREINIGTE TIERVERSICHERUNG GESELLSCHAFT a.G.</t>
  </si>
  <si>
    <t>Vereinigte Schiffs-Versicherung V.a.G.</t>
  </si>
  <si>
    <t>Vereinigte Hagelversicherung VVaG</t>
  </si>
  <si>
    <t>United Services Automobile Association, San Antonio Texas/USA Direktion für Deutschland</t>
  </si>
  <si>
    <t>UNIQA Versicherungen AG</t>
  </si>
  <si>
    <t>Union Reiseversicherung Aktiengesellschaft</t>
  </si>
  <si>
    <t>TRIAS Versicherung Aktiengesellschaft</t>
  </si>
  <si>
    <t>Thüga Schadenausgleichskasse München VVaG</t>
  </si>
  <si>
    <t>Stonebridge International Insurance Ltd</t>
  </si>
  <si>
    <t>SIGNAL IDUNA Unfallversicherung a.G.</t>
  </si>
  <si>
    <t>SHB Allgemeine Versicherung VVaG</t>
  </si>
  <si>
    <t>Schutzverein Deutscher Rheder V.a.G.</t>
  </si>
  <si>
    <t>SCHNEVERDINGER Versicherungsverein a.G.</t>
  </si>
  <si>
    <t>RS Reise- Schutz Versicherung AG</t>
  </si>
  <si>
    <t>ROLAND Schutzbrief-Versicherung Aktiengesellschaft</t>
  </si>
  <si>
    <t>Real Garant Versicherung Aktiengesellschaft</t>
  </si>
  <si>
    <t>PVAG Polizeiversicherungs-Aktiengesellschaft</t>
  </si>
  <si>
    <t>ProTect Versicherung AG</t>
  </si>
  <si>
    <t>PENSIONS-SICHERUNGS-VEREIN Versicherungsverein auf Gegenseitigkeit</t>
  </si>
  <si>
    <t>Pallas Versicherung Aktiengesellschaft</t>
  </si>
  <si>
    <t xml:space="preserve">Ostfriesische Landschaftliche Brandkasse </t>
  </si>
  <si>
    <t>OSTBEVERNER Versicherungsverein auf Gegenseitigkeit (VVaG)</t>
  </si>
  <si>
    <t>OKV - Ostdeutsche Kommunalversicherung auf Gegenseitigkeit</t>
  </si>
  <si>
    <t>Öffentliche Lebensversicherung Sachsen-Anhalt</t>
  </si>
  <si>
    <t>Notarversicherungsverein a.G.</t>
  </si>
  <si>
    <t>Nordhemmer Versicherungsverein auf Gegenseitigkeit</t>
  </si>
  <si>
    <t>nexible Versicherung AG</t>
  </si>
  <si>
    <t>Newline Insurance Company Limited Direktion für Deutschland</t>
  </si>
  <si>
    <t>Neuendorfer Brand-Bau-Gilde</t>
  </si>
  <si>
    <t>neue leben Unfallversicherung Aktiengesellschaft</t>
  </si>
  <si>
    <t>Neodigital Versicherung AG</t>
  </si>
  <si>
    <t>MSIG Insurance Europe AG</t>
  </si>
  <si>
    <t>Minerva Versicherungs-Aktiengesellschaft</t>
  </si>
  <si>
    <t>mailo Versicherung AG</t>
  </si>
  <si>
    <t>Lucura Versicherungs AG</t>
  </si>
  <si>
    <t>Lifestyle Protection AG</t>
  </si>
  <si>
    <t>Lehrer-Feuerversicherungsverein für Schleswig-Holstein, Hamburg und Mecklenburg-Vorpommern</t>
  </si>
  <si>
    <t>LBN-Versicherungsverein a.G. (VVaG)</t>
  </si>
  <si>
    <t>Landesschadenhilfe Versicherung VaG</t>
  </si>
  <si>
    <t>Kölnische Hagel-Versicherungs-Aktiengesellschaft</t>
  </si>
  <si>
    <t>Jurpartner Rechtsschutz-Versicherung AG</t>
  </si>
  <si>
    <t>ISSELHORSTER Versicherung V.a.G</t>
  </si>
  <si>
    <t>HUK-COBURG Haftpflicht-Unterstützungs-Kasse kraftfahrender Beamter Deutschlands a.G. in Coburg</t>
  </si>
  <si>
    <t>Helvetia International Versicherungs-Aktiengesellschaft</t>
  </si>
  <si>
    <t>Helvengo AG in Liquidation</t>
  </si>
  <si>
    <t>HDI Haftpflichtverband der Deutschen Industrie Versicherungsverein auf Gegenseitigkeit</t>
  </si>
  <si>
    <t>HDI Global SE (Industrie)</t>
  </si>
  <si>
    <t>Harsewinkeler Versicherung VaG</t>
  </si>
  <si>
    <t>HanseMerkur Reiseversicherung AG</t>
  </si>
  <si>
    <t>Hanse-Marine-Versicherung AG</t>
  </si>
  <si>
    <t>Hamburger Lehrer-Feuerkasse</t>
  </si>
  <si>
    <t>Hamburger Beamten-Feuer-und Einbruchskasse</t>
  </si>
  <si>
    <t>HÄGERVersicherungsverein auf Gegenseitigkeit</t>
  </si>
  <si>
    <t>Hagelgilde Versicherungsverein a.G., gegründet 1811</t>
  </si>
  <si>
    <t>GVV-Privatversicherung Aktiengesellschaft</t>
  </si>
  <si>
    <t>Gothaer Versicherungsbank VVaG</t>
  </si>
  <si>
    <t>Glasschutzkasse a.G. von 1923 zu Hamburg</t>
  </si>
  <si>
    <t>GGG Kraftfahrzeug-Reparaturkosten-Versicherungs-Aktiengesellschaft</t>
  </si>
  <si>
    <t>German Assistance Versicherung AG</t>
  </si>
  <si>
    <t>Generali Deutschland Versicherung AG (ehem. AM)</t>
  </si>
  <si>
    <t>Gemeinnützige Haftpflicht-Versicherungsanstalt Kassel</t>
  </si>
  <si>
    <t>GAP24 / inveon GmbH</t>
  </si>
  <si>
    <t>FORMAT Kanzlei für Investment &amp; Finanzen GmbH (GolfAssec)</t>
  </si>
  <si>
    <t>Feuer- und Einbruchschadenkasse der BBBank in Karlsruhe, Versicherungsverein auf Gegenseitigkeit</t>
  </si>
  <si>
    <t>F. Laeisz Versicherung Aktiengesellschaft</t>
  </si>
  <si>
    <t>European Warranty Partners SE</t>
  </si>
  <si>
    <t>Europ Assistance SA, Niederlassung für Deutschland</t>
  </si>
  <si>
    <t xml:space="preserve">EUROMAF S.A.Niederlassung für Deutschland </t>
  </si>
  <si>
    <t>Euro-Aviation Versicherungs-Aktiengesellschaft</t>
  </si>
  <si>
    <t>Euler Hermes Deutschland Niederlassung der Euler Hermes SA</t>
  </si>
  <si>
    <t>ERGO Reiseversicherung Aktiengesellschaft</t>
  </si>
  <si>
    <t>Element Insurance AG (insolvent ab 01.04.25)</t>
  </si>
  <si>
    <t>East-West Assekuranz AG</t>
  </si>
  <si>
    <t>DONAU Versicherung AG Vienna Insurance Group</t>
  </si>
  <si>
    <t>Dolleruper Freie Brandgilde</t>
  </si>
  <si>
    <t>DOCURA VVaG</t>
  </si>
  <si>
    <t>Deutscher Reisepreis-Sicherungsverein VVaG</t>
  </si>
  <si>
    <t>Deutsche Rhederei Versicherungs-Aktiengesellschaft</t>
  </si>
  <si>
    <t>Deutsche Assistance Versicherung AG</t>
  </si>
  <si>
    <t>Delvag Luftfahrtversicherungs-Aktiengesellschaft</t>
  </si>
  <si>
    <t>DBV Deutsche Beamtenversicherung AG Zweigniederlassung der AXA Versicherung AG</t>
  </si>
  <si>
    <t>DA Deutsche Allgemeine Versicherung Aktiengesellschaft</t>
  </si>
  <si>
    <t>Coya AG</t>
  </si>
  <si>
    <t>Constantia Versicherungen a.G.</t>
  </si>
  <si>
    <t>Concordia Versicherungs-Gesellschaft auf Gegenseitigkeit</t>
  </si>
  <si>
    <t>ConceptIF Group AG</t>
  </si>
  <si>
    <t xml:space="preserve">Coface, Niederlassung in Deutschland </t>
  </si>
  <si>
    <t>Chubb Insurance Company of Europe SE</t>
  </si>
  <si>
    <t>CG Car-Garantie Versicherungs-Aktiengesellschaft</t>
  </si>
  <si>
    <t>BVAG Berliner Versicherung Aktiengesellschaft</t>
  </si>
  <si>
    <t>BESTCOVER GmbH</t>
  </si>
  <si>
    <t>Bergische Brandversicherung Allgemeine Feuerversicherung V.a.G.</t>
  </si>
  <si>
    <t>BDAE Holding GmbH Komposit</t>
  </si>
  <si>
    <t>BavariaDirekt Versicherung AG</t>
  </si>
  <si>
    <t>Basler Service GmbH</t>
  </si>
  <si>
    <t>Badische Rechtsschutzversicherung Aktiengesellschaft</t>
  </si>
  <si>
    <t>Baden-Badener Versicherung AG (Produkte unter Zurich)</t>
  </si>
  <si>
    <t xml:space="preserve">AXA Corporate Solutions Deutschland, Niederlassung der AXA Corporate Solutions Assurance S.A. </t>
  </si>
  <si>
    <t>AXA ART Versicherung AG (mit XL Insurance verschmolzen, Produkte siehe XL)</t>
  </si>
  <si>
    <t>AWP P&amp;C S. A. Niederlassung für Deutschland</t>
  </si>
  <si>
    <t>Avetas Versicherungs-Aktiengesellschaft</t>
  </si>
  <si>
    <t>Atradius Kreditversicherung</t>
  </si>
  <si>
    <t>ASSTEL Sachversicherung AG (Produkte unter Gothaer)</t>
  </si>
  <si>
    <t>Asspario Versicherungsdienst AG</t>
  </si>
  <si>
    <t>ARAG SE</t>
  </si>
  <si>
    <t>ARAG Allgemeine Versicherungs- Aktiengesellschaft</t>
  </si>
  <si>
    <t>Anglo Underwriting GmbH</t>
  </si>
  <si>
    <t>andsafe Aktiengesellschaft</t>
  </si>
  <si>
    <t>Alpha Assecuradeur Hamburg GmbH</t>
  </si>
  <si>
    <t xml:space="preserve">Allrecht Rechtsschutzversicherungen </t>
  </si>
  <si>
    <t>Allianz Global Corporate &amp; Specialty AG</t>
  </si>
  <si>
    <t xml:space="preserve">Allianz Esa GmbH </t>
  </si>
  <si>
    <t>AIA AG</t>
  </si>
  <si>
    <t>AGILA Haustierversicherung AG</t>
  </si>
  <si>
    <t>ADCURI GmbH</t>
  </si>
  <si>
    <t>ADAC-Rechtsschutz Versicherungs-Aktiengesellschaft</t>
  </si>
  <si>
    <t>ADAC Autoversicherung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</si>
</sst>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#0000"/>
    <numFmt numFmtId="166" formatCode="##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6" tint="0.7999816888943144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6" borderId="2" xfId="0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4" fontId="5" fillId="6" borderId="1" xfId="0" applyNumberFormat="1" applyFont="1" applyFill="1" applyBorder="1" applyAlignment="1" applyProtection="1">
      <alignment horizontal="left" vertical="center"/>
      <protection locked="0"/>
    </xf>
    <xf numFmtId="1" fontId="5" fillId="6" borderId="1" xfId="0" applyNumberFormat="1" applyFont="1" applyFill="1" applyBorder="1" applyAlignment="1" applyProtection="1">
      <alignment horizontal="left" vertical="center"/>
      <protection locked="0"/>
    </xf>
    <xf numFmtId="0" fontId="5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4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6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" fontId="5" fillId="6" borderId="2" xfId="0" applyNumberFormat="1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  <protection locked="0"/>
    </xf>
    <xf numFmtId="1" fontId="3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6" borderId="2" xfId="0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0" fillId="0" borderId="2" xfId="0" applyNumberForma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14" fontId="0" fillId="0" borderId="2" xfId="0" applyNumberForma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2" xfId="0" applyFont="1" applyBorder="1"/>
    <xf numFmtId="0" fontId="0" fillId="2" borderId="2" xfId="0" applyFill="1" applyBorder="1"/>
    <xf numFmtId="0" fontId="2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1" fillId="6" borderId="1" xfId="1" applyFill="1" applyBorder="1" applyAlignment="1" applyProtection="1">
      <alignment horizontal="left" vertical="center"/>
      <protection locked="0"/>
    </xf>
    <xf numFmtId="0" fontId="11" fillId="2" borderId="1" xfId="1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0" fontId="5" fillId="6" borderId="1" xfId="0" quotePrefix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11" fillId="2" borderId="2" xfId="1" applyFill="1" applyBorder="1" applyAlignment="1">
      <alignment horizontal="center" vertical="center" wrapText="1"/>
    </xf>
    <xf numFmtId="0" fontId="0" fillId="7" borderId="2" xfId="0" applyFill="1" applyBorder="1"/>
    <xf numFmtId="1" fontId="0" fillId="2" borderId="2" xfId="0" applyNumberForma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152400</xdr:rowOff>
        </xdr:from>
        <xdr:to>
          <xdr:col>1</xdr:col>
          <xdr:colOff>3552825</xdr:colOff>
          <xdr:row>36</xdr:row>
          <xdr:rowOff>152400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Daten leeren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542925</xdr:colOff>
          <xdr:row>82</xdr:row>
          <xdr:rowOff>190500</xdr:rowOff>
        </xdr:from>
        <xdr:to>
          <xdr:col>2</xdr:col>
          <xdr:colOff>2638425</xdr:colOff>
          <xdr:row>84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Daten in die Einspielliste übernehmen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82</xdr:row>
          <xdr:rowOff>180975</xdr:rowOff>
        </xdr:from>
        <xdr:to>
          <xdr:col>6</xdr:col>
          <xdr:colOff>1943100</xdr:colOff>
          <xdr:row>84</xdr:row>
          <xdr:rowOff>142875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Daten löschen um neues Objekt eingeben zu können</a:t>
              </a:r>
            </a:p>
          </xdr:txBody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CON - Katharina Gering" id="{A726D3D4-4FD0-4447-8FD9-C74B43878904}" userId="S::katharina.gering@incon-vm.de::9f68fc47-f1e3-43c8-8c14-7028bff0efa2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N1" dT="2023-10-23T13:21:19.95" personId="{A726D3D4-4FD0-4447-8FD9-C74B43878904}" id="{F1E8523B-88C6-4341-97E2-5E9F47A62EB2}">
    <text xml:space="preserve">Anzahl der Häuser - nur Ganzzahl
</text>
  </threadedComment>
  <threadedComment ref="CI1" dT="2023-10-23T13:26:41.30" personId="{A726D3D4-4FD0-4447-8FD9-C74B43878904}" id="{CC72579D-8952-4F4C-91D9-F7157BBFA435}">
    <text>Fixe Werte</text>
  </threadedComment>
  <threadedComment ref="CJ1" dT="2023-10-23T13:27:00.95" personId="{A726D3D4-4FD0-4447-8FD9-C74B43878904}" id="{D84456DA-ACAE-460D-BAC5-86B5DCC20C75}">
    <text>Fixe Werte</text>
  </threadedComment>
  <threadedComment ref="CL1" dT="2023-10-23T13:27:20.91" personId="{A726D3D4-4FD0-4447-8FD9-C74B43878904}" id="{4F40F6E3-9727-4B88-A54D-295F2A56787A}">
    <text>Fixe Werte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293BE-DE16-41C8-B443-A770D3119E80}">
  <sheetPr codeName="Tabelle1"/>
  <dimension ref="A1:F34"/>
  <sheetViews>
    <sheetView tabSelected="1" zoomScale="70" zoomScaleNormal="70" workbookViewId="0">
      <selection sqref="A1:C1"/>
    </sheetView>
  </sheetViews>
  <sheetFormatPr baseColWidth="10" defaultColWidth="11.42578125" defaultRowHeight="15" x14ac:dyDescent="0.25"/>
  <cols>
    <col min="1" max="1" width="31" bestFit="1" customWidth="1"/>
    <col min="2" max="2" width="73.5703125" style="10" customWidth="1"/>
    <col min="3" max="3" width="38.140625" bestFit="1" customWidth="1"/>
    <col min="6" max="6" width="31.140625" bestFit="1" customWidth="1"/>
  </cols>
  <sheetData>
    <row r="1" spans="1:6" ht="30" customHeight="1" x14ac:dyDescent="0.25">
      <c r="A1" s="77" t="s">
        <v>0</v>
      </c>
      <c r="B1" s="77"/>
      <c r="C1" s="77"/>
    </row>
    <row r="2" spans="1:6" ht="15.75" x14ac:dyDescent="0.25">
      <c r="A2" s="1" t="s">
        <v>2</v>
      </c>
      <c r="B2" s="24"/>
      <c r="C2" s="5"/>
      <c r="E2" s="78" t="s">
        <v>345</v>
      </c>
      <c r="F2" s="19" t="s">
        <v>332</v>
      </c>
    </row>
    <row r="3" spans="1:6" ht="15.75" x14ac:dyDescent="0.25">
      <c r="A3" s="1" t="s">
        <v>3</v>
      </c>
      <c r="B3" s="24"/>
      <c r="C3" s="5"/>
      <c r="E3" s="79"/>
      <c r="F3" s="14" t="s">
        <v>333</v>
      </c>
    </row>
    <row r="4" spans="1:6" ht="15.75" x14ac:dyDescent="0.25">
      <c r="A4" s="1" t="s">
        <v>4</v>
      </c>
      <c r="B4" s="25"/>
      <c r="C4" s="9"/>
      <c r="E4" s="79"/>
      <c r="F4" s="9" t="s">
        <v>343</v>
      </c>
    </row>
    <row r="5" spans="1:6" ht="15.75" x14ac:dyDescent="0.25">
      <c r="A5" s="1" t="s">
        <v>5</v>
      </c>
      <c r="B5" s="26"/>
      <c r="C5" s="9"/>
    </row>
    <row r="6" spans="1:6" ht="15.75" x14ac:dyDescent="0.25">
      <c r="A6" s="1" t="s">
        <v>6</v>
      </c>
      <c r="B6" s="70"/>
      <c r="C6" s="9"/>
    </row>
    <row r="7" spans="1:6" ht="15.75" x14ac:dyDescent="0.25">
      <c r="A7" s="1" t="s">
        <v>8</v>
      </c>
      <c r="B7" s="64"/>
      <c r="C7" s="9"/>
    </row>
    <row r="8" spans="1:6" ht="15.75" x14ac:dyDescent="0.25">
      <c r="A8" s="1" t="s">
        <v>7</v>
      </c>
      <c r="B8" s="27"/>
      <c r="C8" s="9"/>
    </row>
    <row r="9" spans="1:6" ht="15.75" x14ac:dyDescent="0.25">
      <c r="A9" s="1" t="s">
        <v>9</v>
      </c>
      <c r="B9" s="65"/>
      <c r="C9" s="9"/>
    </row>
    <row r="10" spans="1:6" ht="15.75" x14ac:dyDescent="0.25">
      <c r="A10" s="8" t="s">
        <v>10</v>
      </c>
      <c r="B10" s="15" t="s">
        <v>11</v>
      </c>
      <c r="C10" s="9"/>
    </row>
    <row r="11" spans="1:6" ht="15.75" x14ac:dyDescent="0.25">
      <c r="A11" s="8" t="s">
        <v>12</v>
      </c>
      <c r="B11" s="28"/>
      <c r="C11" s="9"/>
    </row>
    <row r="12" spans="1:6" ht="15.75" x14ac:dyDescent="0.25">
      <c r="A12" s="8" t="s">
        <v>13</v>
      </c>
      <c r="B12" s="28"/>
      <c r="C12" s="9"/>
    </row>
    <row r="13" spans="1:6" ht="15.75" x14ac:dyDescent="0.25">
      <c r="A13" s="8" t="s">
        <v>14</v>
      </c>
      <c r="B13" s="28"/>
      <c r="C13" s="9"/>
    </row>
    <row r="14" spans="1:6" ht="15.75" x14ac:dyDescent="0.25">
      <c r="A14" s="8" t="s">
        <v>15</v>
      </c>
      <c r="B14" s="28"/>
      <c r="C14" s="9"/>
    </row>
    <row r="15" spans="1:6" ht="15.75" x14ac:dyDescent="0.25">
      <c r="A15" s="8" t="s">
        <v>16</v>
      </c>
      <c r="B15" s="28"/>
      <c r="C15" s="9" t="s">
        <v>17</v>
      </c>
    </row>
    <row r="16" spans="1:6" ht="15.75" x14ac:dyDescent="0.25">
      <c r="A16" s="8" t="s">
        <v>18</v>
      </c>
      <c r="B16" s="28"/>
      <c r="C16" s="9" t="s">
        <v>19</v>
      </c>
    </row>
    <row r="17" spans="1:3" ht="15.75" x14ac:dyDescent="0.25">
      <c r="A17" s="8" t="s">
        <v>20</v>
      </c>
      <c r="B17" s="28"/>
      <c r="C17" s="9" t="s">
        <v>19</v>
      </c>
    </row>
    <row r="18" spans="1:3" ht="15.75" x14ac:dyDescent="0.25">
      <c r="A18" s="8" t="s">
        <v>346</v>
      </c>
      <c r="B18" s="27"/>
      <c r="C18" s="9" t="s">
        <v>19</v>
      </c>
    </row>
    <row r="19" spans="1:3" ht="15.75" x14ac:dyDescent="0.25">
      <c r="A19" s="8" t="s">
        <v>21</v>
      </c>
      <c r="B19" s="28"/>
      <c r="C19" s="9" t="s">
        <v>22</v>
      </c>
    </row>
    <row r="20" spans="1:3" ht="15.75" x14ac:dyDescent="0.25">
      <c r="A20" s="8" t="s">
        <v>23</v>
      </c>
      <c r="B20" s="28"/>
      <c r="C20" s="9" t="s">
        <v>19</v>
      </c>
    </row>
    <row r="21" spans="1:3" ht="15.75" x14ac:dyDescent="0.25">
      <c r="A21" s="8" t="s">
        <v>347</v>
      </c>
      <c r="B21" s="28"/>
      <c r="C21" s="9" t="s">
        <v>19</v>
      </c>
    </row>
    <row r="22" spans="1:3" ht="15.75" x14ac:dyDescent="0.25">
      <c r="A22" s="8" t="s">
        <v>348</v>
      </c>
      <c r="B22" s="28"/>
      <c r="C22" s="9" t="s">
        <v>19</v>
      </c>
    </row>
    <row r="23" spans="1:3" ht="15.75" x14ac:dyDescent="0.25">
      <c r="A23" s="8" t="s">
        <v>349</v>
      </c>
      <c r="B23" s="28"/>
      <c r="C23" s="9" t="s">
        <v>19</v>
      </c>
    </row>
    <row r="24" spans="1:3" ht="30" x14ac:dyDescent="0.25">
      <c r="A24" s="8" t="s">
        <v>24</v>
      </c>
      <c r="B24" s="27"/>
      <c r="C24" s="31" t="s">
        <v>350</v>
      </c>
    </row>
    <row r="25" spans="1:3" ht="15.75" x14ac:dyDescent="0.25">
      <c r="A25" s="8" t="s">
        <v>25</v>
      </c>
      <c r="B25" s="29"/>
      <c r="C25" s="9" t="s">
        <v>17</v>
      </c>
    </row>
    <row r="26" spans="1:3" ht="15.75" x14ac:dyDescent="0.25">
      <c r="A26" s="8" t="s">
        <v>26</v>
      </c>
      <c r="B26" s="29"/>
      <c r="C26" s="9" t="s">
        <v>17</v>
      </c>
    </row>
    <row r="27" spans="1:3" ht="15.75" x14ac:dyDescent="0.25">
      <c r="A27" s="8" t="s">
        <v>27</v>
      </c>
      <c r="B27" s="29"/>
      <c r="C27" s="9" t="s">
        <v>19</v>
      </c>
    </row>
    <row r="28" spans="1:3" ht="15.75" x14ac:dyDescent="0.25">
      <c r="A28" s="8" t="s">
        <v>327</v>
      </c>
      <c r="B28" s="30"/>
      <c r="C28" s="9" t="s">
        <v>19</v>
      </c>
    </row>
    <row r="29" spans="1:3" ht="15.75" x14ac:dyDescent="0.25">
      <c r="A29" s="8" t="s">
        <v>328</v>
      </c>
      <c r="B29" s="29"/>
      <c r="C29" s="9" t="s">
        <v>19</v>
      </c>
    </row>
    <row r="30" spans="1:3" ht="15.75" x14ac:dyDescent="0.25">
      <c r="A30" s="8" t="s">
        <v>329</v>
      </c>
      <c r="B30" s="29"/>
      <c r="C30" s="9" t="s">
        <v>19</v>
      </c>
    </row>
    <row r="33" spans="2:2" x14ac:dyDescent="0.25">
      <c r="B33" t="s">
        <v>359</v>
      </c>
    </row>
    <row r="34" spans="2:2" x14ac:dyDescent="0.25">
      <c r="B34" t="s">
        <v>360</v>
      </c>
    </row>
  </sheetData>
  <mergeCells count="2">
    <mergeCell ref="A1:C1"/>
    <mergeCell ref="E2:E4"/>
  </mergeCells>
  <dataValidations count="2">
    <dataValidation type="whole" operator="greaterThan" allowBlank="1" showInputMessage="1" showErrorMessage="1" error="Bitte nur ganze Zahlen eintragen" sqref="B15" xr:uid="{B5B3C602-77B2-41CE-95C8-E1782CDC56BE}">
      <formula1>-1</formula1>
    </dataValidation>
    <dataValidation type="whole" allowBlank="1" showInputMessage="1" showErrorMessage="1" error="Postleitzahl überprüfen" sqref="B4" xr:uid="{B766EC5E-8FDE-40A5-A385-A1FF22C8A706}">
      <formula1>0</formula1>
      <formula2>99999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DatenLeerenHausverwaltung">
                <anchor moveWithCells="1" siz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1</xdr:col>
                    <xdr:colOff>3552825</xdr:colOff>
                    <xdr:row>36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2D1F319-1B14-4879-8A78-B4325DCCD29A}">
          <x14:formula1>
            <xm:f>Listen!$L$2:$L$6</xm:f>
          </x14:formula1>
          <xm:sqref>B24</xm:sqref>
        </x14:dataValidation>
        <x14:dataValidation type="list" allowBlank="1" showInputMessage="1" showErrorMessage="1" xr:uid="{142BBD36-AF38-457C-865A-5EB7D96AFF0B}">
          <x14:formula1>
            <xm:f>Listen!$M$2:$M$12</xm:f>
          </x14:formula1>
          <xm:sqref>B20</xm:sqref>
        </x14:dataValidation>
        <x14:dataValidation type="list" allowBlank="1" showInputMessage="1" showErrorMessage="1" xr:uid="{2A9D3212-24C1-4739-AA6E-962D68F64C79}">
          <x14:formula1>
            <xm:f>Listen!$K$2:$K$13</xm:f>
          </x14:formula1>
          <xm:sqref>B17</xm:sqref>
        </x14:dataValidation>
        <x14:dataValidation type="list" allowBlank="1" showInputMessage="1" showErrorMessage="1" xr:uid="{98925EDF-365E-448B-835A-0C4A74635FB5}">
          <x14:formula1>
            <xm:f>Listen!$J$2:$J$15</xm:f>
          </x14:formula1>
          <xm:sqref>B16</xm:sqref>
        </x14:dataValidation>
        <x14:dataValidation type="list" allowBlank="1" showInputMessage="1" showErrorMessage="1" xr:uid="{9DFBBA55-4264-4B73-BB07-0EC7B9FF9C5B}">
          <x14:formula1>
            <xm:f>Listen!$N$2:$N$5</xm:f>
          </x14:formula1>
          <xm:sqref>B27</xm:sqref>
        </x14:dataValidation>
        <x14:dataValidation type="list" allowBlank="1" showInputMessage="1" showErrorMessage="1" xr:uid="{51AE8DFE-B52C-40C1-B451-2867C6DC8FF9}">
          <x14:formula1>
            <xm:f>Listen!$H$2:$H$4</xm:f>
          </x14:formula1>
          <xm:sqref>B18 B21:B23</xm:sqref>
        </x14:dataValidation>
        <x14:dataValidation type="list" allowBlank="1" showInputMessage="1" showErrorMessage="1" xr:uid="{1DC9545E-717E-439F-B8CD-2475E6E75734}">
          <x14:formula1>
            <xm:f>Listen!$S$2:$S$24</xm:f>
          </x14:formula1>
          <xm:sqref>B11</xm:sqref>
        </x14:dataValidation>
        <x14:dataValidation type="list" allowBlank="1" showInputMessage="1" showErrorMessage="1" xr:uid="{D547E20D-499D-4158-BB8D-B6B082E25EFC}">
          <x14:formula1>
            <xm:f>Listen!$U$2:$U$25</xm:f>
          </x14:formula1>
          <xm:sqref>B28</xm:sqref>
        </x14:dataValidation>
        <x14:dataValidation type="list" allowBlank="1" showInputMessage="1" showErrorMessage="1" xr:uid="{0951BD25-E84A-4761-AF3E-52ACE03FF38B}">
          <x14:formula1>
            <xm:f>Listen!$W$3:$W$68</xm:f>
          </x14:formula1>
          <xm:sqref>B30</xm:sqref>
        </x14:dataValidation>
        <x14:dataValidation type="list" allowBlank="1" showInputMessage="1" showErrorMessage="1" xr:uid="{87DE222E-4F3C-467F-A549-D27F1DCECB92}">
          <x14:formula1>
            <xm:f>Listen!$V$3:$V$36</xm:f>
          </x14:formula1>
          <xm:sqref>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F821F-FB98-46FE-BD2B-8E8565B1CDD4}">
  <sheetPr codeName="Tabelle2"/>
  <dimension ref="A1:G83"/>
  <sheetViews>
    <sheetView zoomScale="70" zoomScaleNormal="70" workbookViewId="0">
      <selection sqref="A1:C1"/>
    </sheetView>
  </sheetViews>
  <sheetFormatPr baseColWidth="10" defaultColWidth="11.42578125" defaultRowHeight="15.75" x14ac:dyDescent="0.25"/>
  <cols>
    <col min="1" max="1" width="31.28515625" style="33" bestFit="1" customWidth="1"/>
    <col min="2" max="2" width="49" style="47" customWidth="1"/>
    <col min="3" max="3" width="47.42578125" style="33" customWidth="1"/>
    <col min="4" max="4" width="5.140625" style="32" customWidth="1"/>
    <col min="5" max="5" width="22.5703125" style="33" customWidth="1"/>
    <col min="6" max="6" width="41" style="37" customWidth="1"/>
    <col min="7" max="7" width="35" style="33" customWidth="1"/>
    <col min="8" max="16384" width="11.42578125" style="33"/>
  </cols>
  <sheetData>
    <row r="1" spans="1:7" ht="30.75" customHeight="1" x14ac:dyDescent="0.25">
      <c r="A1" s="83" t="s">
        <v>358</v>
      </c>
      <c r="B1" s="83"/>
      <c r="C1" s="83"/>
      <c r="E1" s="80" t="s">
        <v>345</v>
      </c>
      <c r="F1" s="34" t="s">
        <v>332</v>
      </c>
    </row>
    <row r="2" spans="1:7" ht="31.5" x14ac:dyDescent="0.25">
      <c r="A2" s="2" t="s">
        <v>344</v>
      </c>
      <c r="B2" s="69"/>
      <c r="C2" s="50" t="s">
        <v>515</v>
      </c>
      <c r="E2" s="81"/>
      <c r="F2" s="35" t="s">
        <v>333</v>
      </c>
    </row>
    <row r="3" spans="1:7" ht="30" x14ac:dyDescent="0.25">
      <c r="A3" s="2" t="s">
        <v>341</v>
      </c>
      <c r="B3" s="46"/>
      <c r="C3" s="12" t="s">
        <v>354</v>
      </c>
      <c r="E3" s="82"/>
      <c r="F3" s="13" t="s">
        <v>343</v>
      </c>
    </row>
    <row r="4" spans="1:7" x14ac:dyDescent="0.25">
      <c r="A4" s="2" t="s">
        <v>498</v>
      </c>
      <c r="B4" s="36"/>
      <c r="C4" s="12" t="s">
        <v>29</v>
      </c>
    </row>
    <row r="5" spans="1:7" x14ac:dyDescent="0.25">
      <c r="A5" s="2" t="s">
        <v>30</v>
      </c>
      <c r="B5" s="36"/>
      <c r="C5" s="12" t="s">
        <v>331</v>
      </c>
    </row>
    <row r="6" spans="1:7" x14ac:dyDescent="0.25">
      <c r="A6" s="2" t="s">
        <v>3</v>
      </c>
      <c r="B6" s="36"/>
      <c r="C6" s="12" t="s">
        <v>357</v>
      </c>
      <c r="G6" s="38"/>
    </row>
    <row r="7" spans="1:7" x14ac:dyDescent="0.25">
      <c r="A7" s="2" t="s">
        <v>31</v>
      </c>
      <c r="B7" s="39"/>
      <c r="C7" s="12" t="s">
        <v>357</v>
      </c>
      <c r="G7" s="38"/>
    </row>
    <row r="8" spans="1:7" x14ac:dyDescent="0.25">
      <c r="A8" s="2" t="s">
        <v>5</v>
      </c>
      <c r="B8" s="36"/>
      <c r="C8" s="12" t="s">
        <v>357</v>
      </c>
      <c r="F8" s="33"/>
    </row>
    <row r="9" spans="1:7" ht="30" x14ac:dyDescent="0.25">
      <c r="A9" s="2" t="s">
        <v>342</v>
      </c>
      <c r="B9" s="63"/>
      <c r="C9" s="12" t="s">
        <v>478</v>
      </c>
      <c r="E9" s="2" t="s">
        <v>32</v>
      </c>
      <c r="F9" s="40"/>
      <c r="G9" s="12" t="s">
        <v>33</v>
      </c>
    </row>
    <row r="10" spans="1:7" ht="31.5" x14ac:dyDescent="0.25">
      <c r="A10" s="2" t="s">
        <v>34</v>
      </c>
      <c r="B10" s="40"/>
      <c r="C10" s="12" t="s">
        <v>19</v>
      </c>
      <c r="E10" s="2" t="s">
        <v>35</v>
      </c>
      <c r="F10" s="45"/>
      <c r="G10" s="12" t="s">
        <v>387</v>
      </c>
    </row>
    <row r="11" spans="1:7" ht="31.5" x14ac:dyDescent="0.25">
      <c r="A11" s="2" t="s">
        <v>353</v>
      </c>
      <c r="B11" s="41"/>
      <c r="C11" s="12" t="s">
        <v>33</v>
      </c>
      <c r="E11" s="2" t="s">
        <v>38</v>
      </c>
      <c r="F11" s="41"/>
      <c r="G11" s="12" t="s">
        <v>19</v>
      </c>
    </row>
    <row r="12" spans="1:7" ht="45" x14ac:dyDescent="0.25">
      <c r="A12" s="2" t="s">
        <v>36</v>
      </c>
      <c r="B12" s="41"/>
      <c r="C12" s="12" t="s">
        <v>37</v>
      </c>
      <c r="E12" s="2" t="s">
        <v>40</v>
      </c>
      <c r="F12" s="41"/>
      <c r="G12" s="12" t="s">
        <v>19</v>
      </c>
    </row>
    <row r="13" spans="1:7" ht="31.5" x14ac:dyDescent="0.25">
      <c r="A13" s="2" t="s">
        <v>39</v>
      </c>
      <c r="B13" s="41"/>
      <c r="C13" s="12" t="s">
        <v>19</v>
      </c>
      <c r="E13" s="3" t="s">
        <v>42</v>
      </c>
      <c r="F13" s="42"/>
      <c r="G13" s="12" t="s">
        <v>43</v>
      </c>
    </row>
    <row r="14" spans="1:7" ht="30" x14ac:dyDescent="0.25">
      <c r="A14" s="2" t="s">
        <v>41</v>
      </c>
      <c r="B14" s="40"/>
      <c r="C14" s="12" t="s">
        <v>33</v>
      </c>
      <c r="E14" s="4" t="s">
        <v>45</v>
      </c>
      <c r="F14" s="43"/>
      <c r="G14" s="13" t="s">
        <v>46</v>
      </c>
    </row>
    <row r="15" spans="1:7" ht="30" x14ac:dyDescent="0.25">
      <c r="A15" s="2" t="s">
        <v>44</v>
      </c>
      <c r="B15" s="41"/>
      <c r="C15" s="12" t="s">
        <v>516</v>
      </c>
      <c r="E15" s="2" t="s">
        <v>48</v>
      </c>
      <c r="F15" s="41"/>
      <c r="G15" s="12" t="s">
        <v>49</v>
      </c>
    </row>
    <row r="16" spans="1:7" x14ac:dyDescent="0.25">
      <c r="A16" s="2" t="s">
        <v>47</v>
      </c>
      <c r="B16" s="41"/>
      <c r="C16" s="12" t="s">
        <v>33</v>
      </c>
      <c r="E16" s="2" t="s">
        <v>511</v>
      </c>
      <c r="F16" s="41"/>
      <c r="G16" s="12" t="s">
        <v>33</v>
      </c>
    </row>
    <row r="17" spans="1:7" x14ac:dyDescent="0.25">
      <c r="A17" s="2" t="s">
        <v>519</v>
      </c>
      <c r="B17" s="41"/>
      <c r="C17" s="12" t="s">
        <v>387</v>
      </c>
      <c r="E17" s="2" t="s">
        <v>54</v>
      </c>
      <c r="F17" s="41"/>
      <c r="G17" s="12"/>
    </row>
    <row r="18" spans="1:7" x14ac:dyDescent="0.25">
      <c r="A18" s="2" t="s">
        <v>50</v>
      </c>
      <c r="B18" s="44"/>
      <c r="C18" s="12" t="s">
        <v>51</v>
      </c>
      <c r="E18" s="2" t="s">
        <v>510</v>
      </c>
      <c r="F18" s="41"/>
      <c r="G18" s="12"/>
    </row>
    <row r="19" spans="1:7" x14ac:dyDescent="0.25">
      <c r="A19" s="2" t="s">
        <v>53</v>
      </c>
      <c r="B19" s="40"/>
      <c r="C19" s="12" t="s">
        <v>19</v>
      </c>
      <c r="E19" s="2" t="s">
        <v>59</v>
      </c>
      <c r="F19" s="41"/>
      <c r="G19" s="12"/>
    </row>
    <row r="20" spans="1:7" x14ac:dyDescent="0.25">
      <c r="A20" s="2" t="s">
        <v>55</v>
      </c>
      <c r="B20" s="40"/>
      <c r="C20" s="12" t="s">
        <v>19</v>
      </c>
      <c r="E20" s="2" t="s">
        <v>512</v>
      </c>
      <c r="F20" s="41"/>
      <c r="G20" s="12"/>
    </row>
    <row r="21" spans="1:7" x14ac:dyDescent="0.25">
      <c r="A21" s="2" t="s">
        <v>57</v>
      </c>
      <c r="B21" s="40"/>
      <c r="C21" s="12" t="s">
        <v>58</v>
      </c>
      <c r="E21" s="2" t="s">
        <v>63</v>
      </c>
      <c r="F21" s="41"/>
      <c r="G21" s="12"/>
    </row>
    <row r="22" spans="1:7" x14ac:dyDescent="0.25">
      <c r="A22" s="2" t="s">
        <v>60</v>
      </c>
      <c r="B22" s="40"/>
      <c r="C22" s="12" t="s">
        <v>58</v>
      </c>
      <c r="E22" s="2" t="s">
        <v>513</v>
      </c>
      <c r="F22" s="41"/>
      <c r="G22" s="12"/>
    </row>
    <row r="23" spans="1:7" x14ac:dyDescent="0.25">
      <c r="A23" s="2" t="s">
        <v>62</v>
      </c>
      <c r="B23" s="40"/>
      <c r="C23" s="12" t="s">
        <v>58</v>
      </c>
      <c r="E23" s="2" t="s">
        <v>67</v>
      </c>
      <c r="F23" s="41"/>
      <c r="G23" s="12"/>
    </row>
    <row r="24" spans="1:7" x14ac:dyDescent="0.25">
      <c r="A24" s="2" t="s">
        <v>64</v>
      </c>
      <c r="B24" s="41"/>
      <c r="C24" s="12" t="s">
        <v>351</v>
      </c>
      <c r="E24" s="2" t="s">
        <v>514</v>
      </c>
      <c r="F24" s="41"/>
      <c r="G24" s="12"/>
    </row>
    <row r="25" spans="1:7" x14ac:dyDescent="0.25">
      <c r="A25" s="2" t="s">
        <v>66</v>
      </c>
      <c r="B25" s="41"/>
      <c r="C25" s="12" t="s">
        <v>33</v>
      </c>
      <c r="E25" s="2" t="s">
        <v>72</v>
      </c>
      <c r="F25" s="41"/>
      <c r="G25" s="12"/>
    </row>
    <row r="26" spans="1:7" x14ac:dyDescent="0.25">
      <c r="A26" s="2" t="s">
        <v>68</v>
      </c>
      <c r="B26" s="41"/>
      <c r="C26" s="12" t="s">
        <v>69</v>
      </c>
      <c r="E26" s="3" t="s">
        <v>74</v>
      </c>
      <c r="F26" s="42"/>
      <c r="G26" s="12"/>
    </row>
    <row r="27" spans="1:7" x14ac:dyDescent="0.25">
      <c r="A27" s="2" t="s">
        <v>71</v>
      </c>
      <c r="B27" s="41"/>
      <c r="C27" s="12" t="s">
        <v>19</v>
      </c>
      <c r="E27" s="78" t="s">
        <v>520</v>
      </c>
      <c r="F27" s="86"/>
      <c r="G27" s="87" t="s">
        <v>521</v>
      </c>
    </row>
    <row r="28" spans="1:7" ht="15.75" customHeight="1" x14ac:dyDescent="0.25">
      <c r="A28" s="2" t="s">
        <v>73</v>
      </c>
      <c r="B28" s="45"/>
      <c r="C28" s="12" t="s">
        <v>69</v>
      </c>
      <c r="E28" s="78"/>
      <c r="F28" s="86"/>
      <c r="G28" s="87"/>
    </row>
    <row r="29" spans="1:7" ht="15.75" customHeight="1" x14ac:dyDescent="0.25">
      <c r="A29" s="2" t="s">
        <v>75</v>
      </c>
      <c r="B29" s="41"/>
      <c r="C29" s="12" t="s">
        <v>46</v>
      </c>
      <c r="E29" s="78"/>
      <c r="F29" s="86"/>
      <c r="G29" s="87"/>
    </row>
    <row r="30" spans="1:7" x14ac:dyDescent="0.25">
      <c r="A30" s="2" t="s">
        <v>361</v>
      </c>
      <c r="B30" s="41"/>
      <c r="C30" s="12" t="s">
        <v>518</v>
      </c>
      <c r="E30" s="78"/>
      <c r="F30" s="86"/>
      <c r="G30" s="87"/>
    </row>
    <row r="31" spans="1:7" x14ac:dyDescent="0.25">
      <c r="A31" s="2" t="s">
        <v>362</v>
      </c>
      <c r="B31" s="41"/>
      <c r="C31" s="12" t="s">
        <v>518</v>
      </c>
      <c r="E31" s="78"/>
      <c r="F31" s="86"/>
      <c r="G31" s="87"/>
    </row>
    <row r="32" spans="1:7" x14ac:dyDescent="0.25">
      <c r="A32" s="2" t="s">
        <v>363</v>
      </c>
      <c r="B32" s="41"/>
      <c r="C32" s="12" t="s">
        <v>518</v>
      </c>
      <c r="E32" s="78"/>
      <c r="F32" s="86"/>
      <c r="G32" s="87"/>
    </row>
    <row r="33" spans="1:7" ht="30" x14ac:dyDescent="0.25">
      <c r="A33" s="2" t="s">
        <v>77</v>
      </c>
      <c r="B33" s="46"/>
      <c r="C33" s="12" t="s">
        <v>352</v>
      </c>
      <c r="E33" s="78"/>
      <c r="F33" s="86"/>
      <c r="G33" s="87"/>
    </row>
    <row r="34" spans="1:7" ht="30" x14ac:dyDescent="0.25">
      <c r="A34" s="2" t="s">
        <v>78</v>
      </c>
      <c r="B34" s="46"/>
      <c r="C34" s="12" t="s">
        <v>352</v>
      </c>
      <c r="E34" s="78"/>
      <c r="F34" s="86"/>
      <c r="G34" s="87"/>
    </row>
    <row r="35" spans="1:7" ht="30" x14ac:dyDescent="0.25">
      <c r="A35" s="2" t="s">
        <v>79</v>
      </c>
      <c r="B35" s="46"/>
      <c r="C35" s="12" t="s">
        <v>352</v>
      </c>
      <c r="E35" s="78"/>
      <c r="F35" s="86"/>
      <c r="G35" s="87"/>
    </row>
    <row r="36" spans="1:7" ht="30" x14ac:dyDescent="0.25">
      <c r="A36" s="2" t="s">
        <v>80</v>
      </c>
      <c r="B36" s="46"/>
      <c r="C36" s="13" t="s">
        <v>352</v>
      </c>
      <c r="E36" s="78"/>
      <c r="F36" s="86"/>
      <c r="G36" s="87"/>
    </row>
    <row r="37" spans="1:7" ht="54.75" customHeight="1" x14ac:dyDescent="0.25">
      <c r="E37" s="48"/>
      <c r="G37" s="7"/>
    </row>
    <row r="38" spans="1:7" ht="23.25" customHeight="1" x14ac:dyDescent="0.25">
      <c r="A38" s="84" t="s">
        <v>373</v>
      </c>
      <c r="B38" s="84"/>
      <c r="C38" s="84"/>
      <c r="E38" s="84" t="s">
        <v>382</v>
      </c>
      <c r="F38" s="84"/>
      <c r="G38" s="84"/>
    </row>
    <row r="39" spans="1:7" x14ac:dyDescent="0.25">
      <c r="A39" s="51" t="s">
        <v>81</v>
      </c>
      <c r="B39" s="52"/>
      <c r="C39" s="6" t="s">
        <v>19</v>
      </c>
      <c r="E39" s="60" t="s">
        <v>364</v>
      </c>
      <c r="F39" s="61" t="s">
        <v>568</v>
      </c>
      <c r="G39" s="9" t="s">
        <v>19</v>
      </c>
    </row>
    <row r="40" spans="1:7" x14ac:dyDescent="0.25">
      <c r="A40" s="51" t="s">
        <v>330</v>
      </c>
      <c r="B40" s="52"/>
      <c r="C40" s="6" t="s">
        <v>88</v>
      </c>
      <c r="E40" s="60" t="s">
        <v>366</v>
      </c>
      <c r="F40" s="61" t="s">
        <v>367</v>
      </c>
      <c r="G40" s="9" t="s">
        <v>19</v>
      </c>
    </row>
    <row r="41" spans="1:7" x14ac:dyDescent="0.25">
      <c r="A41" s="51" t="s">
        <v>82</v>
      </c>
      <c r="B41" s="16" t="s">
        <v>83</v>
      </c>
      <c r="C41" s="53"/>
      <c r="E41" s="60" t="s">
        <v>368</v>
      </c>
      <c r="F41" s="9" t="str">
        <f>VLOOKUP(F39,Listen!$P$3:$R$5,3,FALSE)</f>
        <v>Vertragsauskunft einholen -&gt; Police  da? Renta da ?</v>
      </c>
      <c r="G41" s="9"/>
    </row>
    <row r="42" spans="1:7" x14ac:dyDescent="0.25">
      <c r="A42" s="51" t="s">
        <v>84</v>
      </c>
      <c r="B42" s="17" t="s">
        <v>85</v>
      </c>
      <c r="C42" s="53"/>
      <c r="E42" s="60" t="s">
        <v>369</v>
      </c>
      <c r="F42" s="9" t="str">
        <f>VLOOKUP(F39,Listen!$P$3:$R$5,2,FALSE)</f>
        <v>Datenprüfung</v>
      </c>
      <c r="G42" s="9"/>
    </row>
    <row r="43" spans="1:7" ht="17.25" customHeight="1" x14ac:dyDescent="0.25">
      <c r="A43" s="51" t="s">
        <v>86</v>
      </c>
      <c r="B43" s="52"/>
      <c r="C43" s="53" t="s">
        <v>19</v>
      </c>
    </row>
    <row r="44" spans="1:7" x14ac:dyDescent="0.25">
      <c r="A44" s="51" t="s">
        <v>87</v>
      </c>
      <c r="B44" s="54">
        <v>1</v>
      </c>
      <c r="C44" s="53"/>
      <c r="E44" s="38"/>
    </row>
    <row r="45" spans="1:7" x14ac:dyDescent="0.25">
      <c r="A45" s="51" t="s">
        <v>89</v>
      </c>
      <c r="B45" s="54">
        <v>401769</v>
      </c>
      <c r="C45" s="53"/>
    </row>
    <row r="46" spans="1:7" ht="23.25" customHeight="1" x14ac:dyDescent="0.25">
      <c r="A46" s="85" t="s">
        <v>371</v>
      </c>
      <c r="B46" s="85"/>
      <c r="C46" s="85"/>
      <c r="E46" s="85" t="s">
        <v>566</v>
      </c>
      <c r="F46" s="85"/>
      <c r="G46" s="85"/>
    </row>
    <row r="47" spans="1:7" x14ac:dyDescent="0.25">
      <c r="A47" s="51" t="s">
        <v>81</v>
      </c>
      <c r="B47" s="52"/>
      <c r="C47" s="6" t="s">
        <v>19</v>
      </c>
      <c r="E47" s="60" t="s">
        <v>364</v>
      </c>
      <c r="F47" s="61" t="s">
        <v>365</v>
      </c>
      <c r="G47" s="9" t="s">
        <v>19</v>
      </c>
    </row>
    <row r="48" spans="1:7" x14ac:dyDescent="0.25">
      <c r="A48" s="51" t="s">
        <v>330</v>
      </c>
      <c r="B48" s="52"/>
      <c r="C48" s="6" t="s">
        <v>88</v>
      </c>
      <c r="E48" s="60" t="s">
        <v>366</v>
      </c>
      <c r="F48" s="61" t="s">
        <v>367</v>
      </c>
      <c r="G48" s="9" t="s">
        <v>19</v>
      </c>
    </row>
    <row r="49" spans="1:7" x14ac:dyDescent="0.25">
      <c r="A49" s="51" t="s">
        <v>82</v>
      </c>
      <c r="B49" s="16" t="s">
        <v>83</v>
      </c>
      <c r="C49" s="53"/>
      <c r="E49" s="60" t="s">
        <v>368</v>
      </c>
      <c r="F49" s="9" t="str">
        <f>VLOOKUP(F47,Listen!$P$3:$R$5,3,FALSE)</f>
        <v>BÜ best.?  Police  da? Renta da ?</v>
      </c>
      <c r="G49" s="9"/>
    </row>
    <row r="50" spans="1:7" x14ac:dyDescent="0.25">
      <c r="A50" s="51" t="s">
        <v>84</v>
      </c>
      <c r="B50" s="17" t="s">
        <v>85</v>
      </c>
      <c r="C50" s="53"/>
      <c r="E50" s="60" t="s">
        <v>369</v>
      </c>
      <c r="F50" s="9" t="str">
        <f>VLOOKUP(F47,Listen!$P$3:$R$5,2,FALSE)</f>
        <v>Betreuerwechsel an VR senden</v>
      </c>
      <c r="G50" s="9"/>
    </row>
    <row r="51" spans="1:7" x14ac:dyDescent="0.25">
      <c r="A51" s="51" t="s">
        <v>86</v>
      </c>
      <c r="B51" s="52"/>
      <c r="C51" s="53" t="s">
        <v>19</v>
      </c>
      <c r="E51" s="38"/>
    </row>
    <row r="52" spans="1:7" x14ac:dyDescent="0.25">
      <c r="A52" s="51" t="s">
        <v>87</v>
      </c>
      <c r="B52" s="54">
        <v>1</v>
      </c>
      <c r="C52" s="53"/>
      <c r="E52" s="38"/>
    </row>
    <row r="53" spans="1:7" x14ac:dyDescent="0.25">
      <c r="A53" s="51" t="s">
        <v>89</v>
      </c>
      <c r="B53" s="54">
        <v>401769</v>
      </c>
      <c r="C53" s="53"/>
    </row>
    <row r="54" spans="1:7" ht="23.25" customHeight="1" x14ac:dyDescent="0.25">
      <c r="A54" s="85" t="s">
        <v>372</v>
      </c>
      <c r="B54" s="85"/>
      <c r="C54" s="85"/>
      <c r="E54" s="85" t="s">
        <v>566</v>
      </c>
      <c r="F54" s="85"/>
      <c r="G54" s="85"/>
    </row>
    <row r="55" spans="1:7" x14ac:dyDescent="0.25">
      <c r="A55" s="51" t="s">
        <v>81</v>
      </c>
      <c r="B55" s="52"/>
      <c r="C55" s="6" t="s">
        <v>19</v>
      </c>
      <c r="E55" s="60" t="s">
        <v>364</v>
      </c>
      <c r="F55" s="61" t="s">
        <v>365</v>
      </c>
      <c r="G55" s="9" t="s">
        <v>19</v>
      </c>
    </row>
    <row r="56" spans="1:7" x14ac:dyDescent="0.25">
      <c r="A56" s="51" t="s">
        <v>330</v>
      </c>
      <c r="B56" s="52"/>
      <c r="C56" s="6" t="s">
        <v>88</v>
      </c>
      <c r="E56" s="60" t="s">
        <v>366</v>
      </c>
      <c r="F56" s="61" t="s">
        <v>367</v>
      </c>
      <c r="G56" s="9" t="s">
        <v>19</v>
      </c>
    </row>
    <row r="57" spans="1:7" x14ac:dyDescent="0.25">
      <c r="A57" s="51" t="s">
        <v>82</v>
      </c>
      <c r="B57" s="16" t="s">
        <v>83</v>
      </c>
      <c r="C57" s="53"/>
      <c r="E57" s="60" t="s">
        <v>368</v>
      </c>
      <c r="F57" s="9" t="str">
        <f>VLOOKUP(F55,Listen!$P$3:$R$5,3,FALSE)</f>
        <v>BÜ best.?  Police  da? Renta da ?</v>
      </c>
      <c r="G57" s="9"/>
    </row>
    <row r="58" spans="1:7" x14ac:dyDescent="0.25">
      <c r="A58" s="51" t="s">
        <v>84</v>
      </c>
      <c r="B58" s="17" t="s">
        <v>85</v>
      </c>
      <c r="C58" s="53"/>
      <c r="E58" s="60" t="s">
        <v>369</v>
      </c>
      <c r="F58" s="9" t="str">
        <f>VLOOKUP(F55,Listen!$P$3:$R$5,2,FALSE)</f>
        <v>Betreuerwechsel an VR senden</v>
      </c>
      <c r="G58" s="9"/>
    </row>
    <row r="59" spans="1:7" x14ac:dyDescent="0.25">
      <c r="A59" s="51" t="s">
        <v>86</v>
      </c>
      <c r="B59" s="52"/>
      <c r="C59" s="53" t="s">
        <v>19</v>
      </c>
      <c r="E59" s="38"/>
    </row>
    <row r="60" spans="1:7" x14ac:dyDescent="0.25">
      <c r="A60" s="51" t="s">
        <v>87</v>
      </c>
      <c r="B60" s="54">
        <v>1</v>
      </c>
      <c r="C60" s="53"/>
      <c r="E60" s="38"/>
    </row>
    <row r="61" spans="1:7" x14ac:dyDescent="0.25">
      <c r="A61" s="51" t="s">
        <v>89</v>
      </c>
      <c r="B61" s="54">
        <v>401769</v>
      </c>
      <c r="C61" s="53"/>
    </row>
    <row r="62" spans="1:7" ht="23.25" customHeight="1" x14ac:dyDescent="0.25">
      <c r="A62" s="85" t="s">
        <v>374</v>
      </c>
      <c r="B62" s="85"/>
      <c r="C62" s="85"/>
      <c r="E62" s="85" t="s">
        <v>566</v>
      </c>
      <c r="F62" s="85"/>
      <c r="G62" s="85"/>
    </row>
    <row r="63" spans="1:7" x14ac:dyDescent="0.25">
      <c r="A63" s="51" t="s">
        <v>81</v>
      </c>
      <c r="B63" s="52"/>
      <c r="C63" s="6" t="s">
        <v>19</v>
      </c>
      <c r="E63" s="60" t="s">
        <v>364</v>
      </c>
      <c r="F63" s="61" t="s">
        <v>365</v>
      </c>
      <c r="G63" s="9" t="s">
        <v>19</v>
      </c>
    </row>
    <row r="64" spans="1:7" x14ac:dyDescent="0.25">
      <c r="A64" s="51" t="s">
        <v>330</v>
      </c>
      <c r="B64" s="52"/>
      <c r="C64" s="6" t="s">
        <v>88</v>
      </c>
      <c r="E64" s="60" t="s">
        <v>366</v>
      </c>
      <c r="F64" s="61" t="s">
        <v>367</v>
      </c>
      <c r="G64" s="9" t="s">
        <v>19</v>
      </c>
    </row>
    <row r="65" spans="1:7" x14ac:dyDescent="0.25">
      <c r="A65" s="51" t="s">
        <v>82</v>
      </c>
      <c r="B65" s="16" t="s">
        <v>83</v>
      </c>
      <c r="C65" s="53"/>
      <c r="E65" s="60" t="s">
        <v>368</v>
      </c>
      <c r="F65" s="9" t="str">
        <f>VLOOKUP(F63,Listen!$P$3:$R$5,3,FALSE)</f>
        <v>BÜ best.?  Police  da? Renta da ?</v>
      </c>
      <c r="G65" s="9"/>
    </row>
    <row r="66" spans="1:7" x14ac:dyDescent="0.25">
      <c r="A66" s="51" t="s">
        <v>84</v>
      </c>
      <c r="B66" s="17" t="s">
        <v>85</v>
      </c>
      <c r="C66" s="53"/>
      <c r="E66" s="60" t="s">
        <v>369</v>
      </c>
      <c r="F66" s="9" t="str">
        <f>VLOOKUP(F63,Listen!$P$3:$R$5,2,FALSE)</f>
        <v>Betreuerwechsel an VR senden</v>
      </c>
      <c r="G66" s="9"/>
    </row>
    <row r="67" spans="1:7" x14ac:dyDescent="0.25">
      <c r="A67" s="51" t="s">
        <v>86</v>
      </c>
      <c r="B67" s="52"/>
      <c r="C67" s="53" t="s">
        <v>19</v>
      </c>
      <c r="E67" s="38"/>
    </row>
    <row r="68" spans="1:7" x14ac:dyDescent="0.25">
      <c r="A68" s="51" t="s">
        <v>87</v>
      </c>
      <c r="B68" s="54">
        <v>1</v>
      </c>
      <c r="C68" s="53"/>
      <c r="E68" s="38"/>
    </row>
    <row r="69" spans="1:7" x14ac:dyDescent="0.25">
      <c r="A69" s="51" t="s">
        <v>89</v>
      </c>
      <c r="B69" s="54">
        <v>401769</v>
      </c>
      <c r="C69" s="53"/>
    </row>
    <row r="70" spans="1:7" ht="23.25" customHeight="1" x14ac:dyDescent="0.25">
      <c r="A70" s="85" t="s">
        <v>375</v>
      </c>
      <c r="B70" s="85"/>
      <c r="C70" s="85"/>
      <c r="E70" s="85" t="s">
        <v>566</v>
      </c>
      <c r="F70" s="85"/>
      <c r="G70" s="85"/>
    </row>
    <row r="71" spans="1:7" x14ac:dyDescent="0.25">
      <c r="A71" s="51" t="s">
        <v>81</v>
      </c>
      <c r="B71" s="52"/>
      <c r="C71" s="6" t="s">
        <v>19</v>
      </c>
      <c r="E71" s="60" t="s">
        <v>364</v>
      </c>
      <c r="F71" s="61" t="s">
        <v>365</v>
      </c>
      <c r="G71" s="9" t="s">
        <v>19</v>
      </c>
    </row>
    <row r="72" spans="1:7" x14ac:dyDescent="0.25">
      <c r="A72" s="51" t="s">
        <v>330</v>
      </c>
      <c r="B72" s="52"/>
      <c r="C72" s="6" t="s">
        <v>88</v>
      </c>
      <c r="E72" s="60" t="s">
        <v>366</v>
      </c>
      <c r="F72" s="61" t="s">
        <v>367</v>
      </c>
      <c r="G72" s="9" t="s">
        <v>19</v>
      </c>
    </row>
    <row r="73" spans="1:7" x14ac:dyDescent="0.25">
      <c r="A73" s="51" t="s">
        <v>82</v>
      </c>
      <c r="B73" s="16" t="s">
        <v>83</v>
      </c>
      <c r="C73" s="53"/>
      <c r="E73" s="60" t="s">
        <v>368</v>
      </c>
      <c r="F73" s="9" t="str">
        <f>VLOOKUP(F71,Listen!$P$3:$R$5,3,FALSE)</f>
        <v>BÜ best.?  Police  da? Renta da ?</v>
      </c>
      <c r="G73" s="9"/>
    </row>
    <row r="74" spans="1:7" x14ac:dyDescent="0.25">
      <c r="A74" s="51" t="s">
        <v>84</v>
      </c>
      <c r="B74" s="17" t="s">
        <v>85</v>
      </c>
      <c r="C74" s="53"/>
      <c r="E74" s="60" t="s">
        <v>369</v>
      </c>
      <c r="F74" s="9" t="str">
        <f>VLOOKUP(F71,Listen!$P$3:$R$5,2,FALSE)</f>
        <v>Betreuerwechsel an VR senden</v>
      </c>
      <c r="G74" s="9"/>
    </row>
    <row r="75" spans="1:7" x14ac:dyDescent="0.25">
      <c r="A75" s="51" t="s">
        <v>86</v>
      </c>
      <c r="B75" s="52"/>
      <c r="C75" s="53" t="s">
        <v>19</v>
      </c>
      <c r="E75" s="38"/>
    </row>
    <row r="76" spans="1:7" x14ac:dyDescent="0.25">
      <c r="A76" s="51" t="s">
        <v>87</v>
      </c>
      <c r="B76" s="54">
        <v>1</v>
      </c>
      <c r="C76" s="53"/>
      <c r="E76" s="38"/>
    </row>
    <row r="77" spans="1:7" x14ac:dyDescent="0.25">
      <c r="A77" s="51" t="s">
        <v>89</v>
      </c>
      <c r="B77" s="54">
        <v>401769</v>
      </c>
      <c r="C77" s="53"/>
    </row>
    <row r="78" spans="1:7" ht="23.25" customHeight="1" x14ac:dyDescent="0.25">
      <c r="A78" s="85" t="s">
        <v>376</v>
      </c>
      <c r="B78" s="85"/>
      <c r="C78" s="85"/>
      <c r="E78" s="85" t="s">
        <v>377</v>
      </c>
      <c r="F78" s="85"/>
      <c r="G78" s="85"/>
    </row>
    <row r="82" spans="1:7" ht="15.75" customHeight="1" x14ac:dyDescent="0.25">
      <c r="A82" s="88" t="s">
        <v>383</v>
      </c>
      <c r="B82" s="88"/>
      <c r="C82" s="88"/>
      <c r="E82" s="88" t="s">
        <v>384</v>
      </c>
      <c r="F82" s="88"/>
      <c r="G82" s="88"/>
    </row>
    <row r="83" spans="1:7" x14ac:dyDescent="0.25">
      <c r="A83" s="58"/>
      <c r="B83" s="58"/>
      <c r="C83" s="58"/>
    </row>
  </sheetData>
  <mergeCells count="19">
    <mergeCell ref="E82:G82"/>
    <mergeCell ref="A82:C82"/>
    <mergeCell ref="E46:G46"/>
    <mergeCell ref="E54:G54"/>
    <mergeCell ref="E62:G62"/>
    <mergeCell ref="E70:G70"/>
    <mergeCell ref="E78:G78"/>
    <mergeCell ref="A78:C78"/>
    <mergeCell ref="A54:C54"/>
    <mergeCell ref="A62:C62"/>
    <mergeCell ref="A70:C70"/>
    <mergeCell ref="E1:E3"/>
    <mergeCell ref="A1:C1"/>
    <mergeCell ref="A38:C38"/>
    <mergeCell ref="A46:C46"/>
    <mergeCell ref="E38:G38"/>
    <mergeCell ref="E27:E36"/>
    <mergeCell ref="F27:F36"/>
    <mergeCell ref="G27:G36"/>
  </mergeCells>
  <dataValidations xWindow="417" yWindow="376" count="14">
    <dataValidation operator="lessThan" allowBlank="1" showInputMessage="1" showErrorMessage="1" sqref="B4" xr:uid="{DFD87CA9-3BD9-4239-BA7C-1293C5C12E2E}"/>
    <dataValidation type="whole" operator="greaterThan" allowBlank="1" showInputMessage="1" showErrorMessage="1" sqref="B15:B17 B23" xr:uid="{23D979E4-320B-496B-86DF-5E1653F26643}">
      <formula1>-1</formula1>
    </dataValidation>
    <dataValidation type="whole" operator="greaterThan" allowBlank="1" showInputMessage="1" showErrorMessage="1" error="Nur ganze Zahlen eingeben" sqref="B14 B21:B22 B28 B30:B32 B11:B12 B24:B25" xr:uid="{F4A1B897-0671-447C-970A-638B93CDE1B9}">
      <formula1>-1</formula1>
    </dataValidation>
    <dataValidation type="whole" allowBlank="1" showInputMessage="1" showErrorMessage="1" error="_x000a_Bitte prüfen und das Baujahr nur als Jahreszahl eingeben_x000a_" sqref="B18" xr:uid="{EFF63A62-C496-4F61-90F1-F8AE25D01FD6}">
      <formula1>1000</formula1>
      <formula2>2025</formula2>
    </dataValidation>
    <dataValidation type="whole" showInputMessage="1" showErrorMessage="1" error="Postleitzahl überprüfen - Darf/muss 5-Stellig sein" sqref="B7" xr:uid="{49370F06-63CE-4B7A-8891-5C0F0FF04485}">
      <formula1>100</formula1>
      <formula2>99999</formula2>
    </dataValidation>
    <dataValidation operator="lessThan" allowBlank="1" showInputMessage="1" showErrorMessage="1" errorTitle="ZUVIEL Zeichen" sqref="B6" xr:uid="{20B9FE86-C35A-4CC2-9940-2EE395CCFBF4}"/>
    <dataValidation type="whole" operator="greaterThan" allowBlank="1" showInputMessage="1" showErrorMessage="1" error="Nur ganze Zahlen eingeben" sqref="B26" xr:uid="{CE9F5BA1-4F5A-4BB8-A7D8-AEFBA3657DFD}">
      <formula1>499</formula1>
    </dataValidation>
    <dataValidation type="date" allowBlank="1" showInputMessage="1" showErrorMessage="1" error="Datum prüfen" sqref="B33" xr:uid="{4AEC3AFA-C917-41CC-9090-B96F1929B244}">
      <formula1>1</formula1>
      <formula2>82182</formula2>
    </dataValidation>
    <dataValidation type="date" allowBlank="1" showInputMessage="1" showErrorMessage="1" error="Datum prüfen" sqref="B34" xr:uid="{B333FAEC-7298-48DF-9B5A-25790D268AB9}">
      <formula1>1</formula1>
      <formula2>45658</formula2>
    </dataValidation>
    <dataValidation type="date" allowBlank="1" showInputMessage="1" showErrorMessage="1" error="Datum Prüfen" sqref="B35:B36" xr:uid="{78E49DDE-6671-4CF1-93D1-12CF430A7846}">
      <formula1>1</formula1>
      <formula2>45658</formula2>
    </dataValidation>
    <dataValidation type="whole" allowBlank="1" showInputMessage="1" showErrorMessage="1" error="Bitte ganze Zahlen eingeben_x000a__x000a_bzw. muss größer 30% sein" sqref="B17" xr:uid="{05F770F7-3DCF-49A9-9768-F635D599A322}">
      <formula1>30</formula1>
      <formula2>100</formula2>
    </dataValidation>
    <dataValidation type="whole" operator="greaterThan" allowBlank="1" showInputMessage="1" showErrorMessage="1" error="Bitte ganze Zahlen eingeben_x000a__x000a_Gewerbefläche muß größer 9 qm sein_x000a_" sqref="F24 F16 F18 F20 F22 F26" xr:uid="{5E98B207-FEF1-4CFF-A72C-D38DB58D0E31}">
      <formula1>9</formula1>
    </dataValidation>
    <dataValidation type="whole" operator="greaterThan" allowBlank="1" showInputMessage="1" showErrorMessage="1" error="Bitte ganze Zahlen eingeben" sqref="F9:F10" xr:uid="{A474A457-3B67-415C-97C4-F7FA73E22A6A}">
      <formula1>-1</formula1>
    </dataValidation>
    <dataValidation type="date" operator="lessThan" allowBlank="1" showInputMessage="1" showErrorMessage="1" error="Datum ist zu weit in der Zukunft" sqref="B3" xr:uid="{B982E145-9CC9-40DC-BCAD-550351DF440C}">
      <formula1>46023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NeueDatenSchreiben">
                <anchor moveWithCells="1" sizeWithCells="1">
                  <from>
                    <xdr:col>0</xdr:col>
                    <xdr:colOff>542925</xdr:colOff>
                    <xdr:row>82</xdr:row>
                    <xdr:rowOff>190500</xdr:rowOff>
                  </from>
                  <to>
                    <xdr:col>2</xdr:col>
                    <xdr:colOff>2638425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Button 6">
              <controlPr defaultSize="0" print="0" autoFill="0" autoPict="0" macro="[0]!DatenLeerenObjektRisikoVertrag">
                <anchor moveWithCells="1" sizeWithCells="1">
                  <from>
                    <xdr:col>4</xdr:col>
                    <xdr:colOff>495300</xdr:colOff>
                    <xdr:row>82</xdr:row>
                    <xdr:rowOff>180975</xdr:rowOff>
                  </from>
                  <to>
                    <xdr:col>6</xdr:col>
                    <xdr:colOff>1943100</xdr:colOff>
                    <xdr:row>84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17" yWindow="376" count="12">
        <x14:dataValidation type="list" allowBlank="1" showInputMessage="1" showErrorMessage="1" xr:uid="{7164120A-E90D-493D-9657-1BA401272DD7}">
          <x14:formula1>
            <xm:f>Listen!$A$2:$A$24</xm:f>
          </x14:formula1>
          <xm:sqref>B10</xm:sqref>
        </x14:dataValidation>
        <x14:dataValidation type="list" allowBlank="1" showInputMessage="1" showErrorMessage="1" xr:uid="{494DADF9-F19E-4C39-AE5E-62AD06EBDC50}">
          <x14:formula1>
            <xm:f>Listen!$B$2:$B$5</xm:f>
          </x14:formula1>
          <xm:sqref>B27</xm:sqref>
        </x14:dataValidation>
        <x14:dataValidation type="list" allowBlank="1" showInputMessage="1" showErrorMessage="1" xr:uid="{CC4D630D-742A-4B09-8265-533773772327}">
          <x14:formula1>
            <xm:f>Listen!$C$2:$C$4</xm:f>
          </x14:formula1>
          <xm:sqref>B13</xm:sqref>
        </x14:dataValidation>
        <x14:dataValidation type="list" allowBlank="1" showInputMessage="1" showErrorMessage="1" xr:uid="{7A053941-E7FE-43FB-9965-B869F700453C}">
          <x14:formula1>
            <xm:f>Listen!$D$2:$D$11</xm:f>
          </x14:formula1>
          <xm:sqref>B19</xm:sqref>
        </x14:dataValidation>
        <x14:dataValidation type="list" allowBlank="1" showInputMessage="1" showErrorMessage="1" xr:uid="{929DE33E-A316-4FED-9413-7F3F38CD3726}">
          <x14:formula1>
            <xm:f>Listen!$F$2:$F$7</xm:f>
          </x14:formula1>
          <xm:sqref>F11</xm:sqref>
        </x14:dataValidation>
        <x14:dataValidation type="list" allowBlank="1" showInputMessage="1" showErrorMessage="1" xr:uid="{300EBDA2-B8B0-4AF9-99ED-16D796AADD5D}">
          <x14:formula1>
            <xm:f>Listen!$G$2:$G$7</xm:f>
          </x14:formula1>
          <xm:sqref>F12</xm:sqref>
        </x14:dataValidation>
        <x14:dataValidation type="list" allowBlank="1" showInputMessage="1" showErrorMessage="1" xr:uid="{B5E4C4A9-EFE7-47C6-B5E8-819AC60C1E63}">
          <x14:formula1>
            <xm:f>Listen!$H$2:$H$4</xm:f>
          </x14:formula1>
          <xm:sqref>B29 F14</xm:sqref>
        </x14:dataValidation>
        <x14:dataValidation type="list" allowBlank="1" showInputMessage="1" showErrorMessage="1" xr:uid="{7FC5DA3E-CCAF-4021-8DEE-395C0FB08C0E}">
          <x14:formula1>
            <xm:f>Listen!$T$2:$T$11</xm:f>
          </x14:formula1>
          <xm:sqref>B43 B75 B67 B59 B51</xm:sqref>
        </x14:dataValidation>
        <x14:dataValidation type="list" allowBlank="1" showInputMessage="1" showErrorMessage="1" xr:uid="{BB9C59DA-566B-487B-98C2-152DD2482E58}">
          <x14:formula1>
            <xm:f>Listen!$X$2:$X$7</xm:f>
          </x14:formula1>
          <xm:sqref>F40 F64 F48 F56 F72</xm:sqref>
        </x14:dataValidation>
        <x14:dataValidation type="list" allowBlank="1" showInputMessage="1" showErrorMessage="1" xr:uid="{4A2B3D37-B431-4C48-8D15-4B70C00246EC}">
          <x14:formula1>
            <xm:f>Listen!$E$2:$E$7</xm:f>
          </x14:formula1>
          <xm:sqref>B20</xm:sqref>
        </x14:dataValidation>
        <x14:dataValidation type="list" allowBlank="1" showInputMessage="1" showErrorMessage="1" xr:uid="{B03FCE4E-525C-452D-B38E-ED96B23F88DD}">
          <x14:formula1>
            <xm:f>Listen!$P$3:$P$5</xm:f>
          </x14:formula1>
          <xm:sqref>F39 F47 F55 F63 F71</xm:sqref>
        </x14:dataValidation>
        <x14:dataValidation type="list" allowBlank="1" showInputMessage="1" showErrorMessage="1" xr:uid="{9E4FD99E-7C02-4FC1-96D4-B2C8BEC74E4F}">
          <x14:formula1>
            <xm:f>Listen!$O$2:$O$264</xm:f>
          </x14:formula1>
          <xm:sqref>B39 B47 B55 B63 B71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113-901F-4E2E-AABD-EDE8AD604EC5}">
  <sheetPr codeName="Tabelle4"/>
  <dimension ref="A1:CQ305"/>
  <sheetViews>
    <sheetView zoomScale="70" zoomScaleNormal="70" workbookViewId="0">
      <pane ySplit="1" topLeftCell="A2" activePane="bottomLeft" state="frozen"/>
      <selection activeCell="N1" sqref="N1"/>
      <selection pane="bottomLeft"/>
    </sheetView>
  </sheetViews>
  <sheetFormatPr baseColWidth="10" defaultColWidth="11.42578125" defaultRowHeight="15" x14ac:dyDescent="0.25"/>
  <cols>
    <col min="1" max="1" width="23.42578125" style="68" bestFit="1" customWidth="1"/>
    <col min="2" max="2" width="16.7109375" style="13" bestFit="1" customWidth="1"/>
    <col min="3" max="3" width="17.28515625" style="13" bestFit="1" customWidth="1"/>
    <col min="4" max="4" width="22.140625" style="13" bestFit="1" customWidth="1"/>
    <col min="5" max="5" width="14.28515625" style="13" bestFit="1" customWidth="1"/>
    <col min="6" max="6" width="18.28515625" style="13" bestFit="1" customWidth="1"/>
    <col min="7" max="7" width="14.28515625" style="13" bestFit="1" customWidth="1"/>
    <col min="8" max="8" width="16.28515625" style="13" bestFit="1" customWidth="1"/>
    <col min="9" max="9" width="19.140625" style="13" bestFit="1" customWidth="1"/>
    <col min="10" max="10" width="18.5703125" style="13" bestFit="1" customWidth="1"/>
    <col min="11" max="11" width="18.7109375" style="13" bestFit="1" customWidth="1"/>
    <col min="12" max="12" width="22" style="13" bestFit="1" customWidth="1"/>
    <col min="13" max="13" width="22.42578125" style="13" bestFit="1" customWidth="1"/>
    <col min="14" max="14" width="16.28515625" style="13" bestFit="1" customWidth="1"/>
    <col min="15" max="15" width="28.5703125" style="13" bestFit="1" customWidth="1"/>
    <col min="16" max="16" width="29.7109375" style="13" bestFit="1" customWidth="1"/>
    <col min="17" max="17" width="24.5703125" style="13" bestFit="1" customWidth="1"/>
    <col min="18" max="18" width="22.42578125" style="13" bestFit="1" customWidth="1"/>
    <col min="19" max="19" width="22.85546875" style="13" bestFit="1" customWidth="1"/>
    <col min="20" max="20" width="25" style="13" bestFit="1" customWidth="1"/>
    <col min="21" max="21" width="21" style="13" bestFit="1" customWidth="1"/>
    <col min="22" max="22" width="21.7109375" style="13" bestFit="1" customWidth="1"/>
    <col min="23" max="23" width="20.7109375" style="13" bestFit="1" customWidth="1"/>
    <col min="24" max="24" width="29.28515625" style="13" bestFit="1" customWidth="1"/>
    <col min="25" max="25" width="12.42578125" style="13" bestFit="1" customWidth="1"/>
    <col min="26" max="26" width="12.5703125" style="13" bestFit="1" customWidth="1"/>
    <col min="27" max="27" width="20" style="13" bestFit="1" customWidth="1"/>
    <col min="28" max="28" width="16.42578125" style="13" bestFit="1" customWidth="1"/>
    <col min="29" max="30" width="20" style="13" customWidth="1"/>
    <col min="31" max="31" width="23.42578125" style="13" bestFit="1" customWidth="1"/>
    <col min="32" max="32" width="25.42578125" style="56" bestFit="1" customWidth="1"/>
    <col min="33" max="33" width="14.28515625" style="66" bestFit="1" customWidth="1"/>
    <col min="34" max="34" width="21.5703125" style="13" bestFit="1" customWidth="1"/>
    <col min="35" max="35" width="14" style="35" bestFit="1" customWidth="1"/>
    <col min="36" max="36" width="11.140625" style="35" customWidth="1"/>
    <col min="37" max="37" width="11" style="35" bestFit="1" customWidth="1"/>
    <col min="38" max="38" width="29.140625" style="13" bestFit="1" customWidth="1"/>
    <col min="39" max="39" width="19.28515625" style="13" bestFit="1" customWidth="1"/>
    <col min="40" max="40" width="47.28515625" style="13" bestFit="1" customWidth="1"/>
    <col min="41" max="41" width="18.85546875" style="13" bestFit="1" customWidth="1"/>
    <col min="42" max="42" width="31" style="13" bestFit="1" customWidth="1"/>
    <col min="43" max="43" width="23" style="13" bestFit="1" customWidth="1"/>
    <col min="44" max="44" width="19.28515625" style="13" bestFit="1" customWidth="1"/>
    <col min="45" max="45" width="20.7109375" style="13" bestFit="1" customWidth="1"/>
    <col min="46" max="46" width="15" style="13" bestFit="1" customWidth="1"/>
    <col min="47" max="47" width="19.5703125" style="13" bestFit="1" customWidth="1"/>
    <col min="48" max="48" width="22.140625" style="13" bestFit="1" customWidth="1"/>
    <col min="49" max="49" width="26.85546875" style="13" bestFit="1" customWidth="1"/>
    <col min="50" max="50" width="30.28515625" style="13" bestFit="1" customWidth="1"/>
    <col min="51" max="51" width="32" style="13" bestFit="1" customWidth="1"/>
    <col min="52" max="52" width="18.85546875" style="13" bestFit="1" customWidth="1"/>
    <col min="53" max="53" width="35.7109375" style="13" bestFit="1" customWidth="1"/>
    <col min="54" max="54" width="19.5703125" style="13" bestFit="1" customWidth="1"/>
    <col min="55" max="55" width="14.85546875" style="13" bestFit="1" customWidth="1"/>
    <col min="56" max="56" width="27.7109375" style="13" bestFit="1" customWidth="1"/>
    <col min="57" max="57" width="34.5703125" style="13" bestFit="1" customWidth="1"/>
    <col min="58" max="58" width="25.28515625" style="13" bestFit="1" customWidth="1"/>
    <col min="59" max="59" width="24" style="13" bestFit="1" customWidth="1"/>
    <col min="60" max="60" width="19.140625" style="13" bestFit="1" customWidth="1"/>
    <col min="61" max="61" width="32.140625" style="56" bestFit="1" customWidth="1"/>
    <col min="62" max="62" width="17.28515625" style="56" bestFit="1" customWidth="1"/>
    <col min="63" max="63" width="24.85546875" style="56" bestFit="1" customWidth="1"/>
    <col min="64" max="64" width="25.28515625" style="56" bestFit="1" customWidth="1"/>
    <col min="65" max="65" width="17.28515625" style="13" bestFit="1" customWidth="1"/>
    <col min="66" max="66" width="34.5703125" style="13" bestFit="1" customWidth="1"/>
    <col min="67" max="67" width="28.7109375" style="13" bestFit="1" customWidth="1"/>
    <col min="68" max="68" width="25.7109375" style="13" bestFit="1" customWidth="1"/>
    <col min="69" max="69" width="28.7109375" style="13" bestFit="1" customWidth="1"/>
    <col min="70" max="70" width="39.28515625" style="13" bestFit="1" customWidth="1"/>
    <col min="71" max="71" width="22.5703125" style="13" bestFit="1" customWidth="1"/>
    <col min="72" max="72" width="21" style="13" bestFit="1" customWidth="1"/>
    <col min="73" max="73" width="16" style="13" bestFit="1" customWidth="1"/>
    <col min="74" max="74" width="21" style="13" bestFit="1" customWidth="1"/>
    <col min="75" max="75" width="16" style="13" bestFit="1" customWidth="1"/>
    <col min="76" max="76" width="21" style="13" bestFit="1" customWidth="1"/>
    <col min="77" max="77" width="16" style="13" bestFit="1" customWidth="1"/>
    <col min="78" max="78" width="21" style="13" bestFit="1" customWidth="1"/>
    <col min="79" max="79" width="16" style="13" bestFit="1" customWidth="1"/>
    <col min="80" max="80" width="21" style="13" bestFit="1" customWidth="1"/>
    <col min="81" max="81" width="16" style="13" bestFit="1" customWidth="1"/>
    <col min="82" max="82" width="21" style="13" bestFit="1" customWidth="1"/>
    <col min="83" max="83" width="16" style="13" bestFit="1" customWidth="1"/>
    <col min="84" max="84" width="12.85546875" style="13" bestFit="1" customWidth="1"/>
    <col min="85" max="85" width="19.7109375" style="18" bestFit="1" customWidth="1"/>
    <col min="86" max="86" width="24" style="18" bestFit="1" customWidth="1"/>
    <col min="87" max="87" width="18.85546875" style="18" bestFit="1" customWidth="1"/>
    <col min="88" max="88" width="22" style="18" bestFit="1" customWidth="1"/>
    <col min="89" max="89" width="14.28515625" style="18" bestFit="1" customWidth="1"/>
    <col min="90" max="90" width="14.42578125" style="57" bestFit="1" customWidth="1"/>
    <col min="91" max="91" width="14" style="57" bestFit="1" customWidth="1"/>
    <col min="92" max="92" width="24.42578125" style="13" bestFit="1" customWidth="1"/>
    <col min="93" max="93" width="17.140625" style="13" bestFit="1" customWidth="1"/>
    <col min="94" max="94" width="21" style="13" bestFit="1" customWidth="1"/>
    <col min="95" max="95" width="23.5703125" style="13" bestFit="1" customWidth="1"/>
    <col min="96" max="16384" width="11.42578125" style="13"/>
  </cols>
  <sheetData>
    <row r="1" spans="1:95" s="49" customFormat="1" ht="31.5" x14ac:dyDescent="0.25">
      <c r="A1" s="67" t="s">
        <v>1</v>
      </c>
      <c r="B1" s="11" t="s">
        <v>500</v>
      </c>
      <c r="C1" s="11" t="s">
        <v>501</v>
      </c>
      <c r="D1" s="11" t="s">
        <v>502</v>
      </c>
      <c r="E1" s="11" t="s">
        <v>503</v>
      </c>
      <c r="F1" s="11" t="s">
        <v>504</v>
      </c>
      <c r="G1" s="11" t="s">
        <v>505</v>
      </c>
      <c r="H1" s="11" t="s">
        <v>506</v>
      </c>
      <c r="I1" s="11" t="s">
        <v>507</v>
      </c>
      <c r="J1" s="11" t="s">
        <v>10</v>
      </c>
      <c r="K1" s="11" t="s">
        <v>12</v>
      </c>
      <c r="L1" s="11" t="s">
        <v>13</v>
      </c>
      <c r="M1" s="11" t="s">
        <v>14</v>
      </c>
      <c r="N1" s="11" t="s">
        <v>15</v>
      </c>
      <c r="O1" s="11" t="s">
        <v>16</v>
      </c>
      <c r="P1" s="11" t="s">
        <v>337</v>
      </c>
      <c r="Q1" s="11" t="s">
        <v>336</v>
      </c>
      <c r="R1" s="11" t="s">
        <v>346</v>
      </c>
      <c r="S1" s="11" t="s">
        <v>21</v>
      </c>
      <c r="T1" s="11" t="s">
        <v>23</v>
      </c>
      <c r="U1" s="11" t="s">
        <v>347</v>
      </c>
      <c r="V1" s="11" t="s">
        <v>348</v>
      </c>
      <c r="W1" s="11" t="s">
        <v>349</v>
      </c>
      <c r="X1" s="72" t="s">
        <v>24</v>
      </c>
      <c r="Y1" s="11" t="s">
        <v>25</v>
      </c>
      <c r="Z1" s="11" t="s">
        <v>26</v>
      </c>
      <c r="AA1" s="11" t="s">
        <v>335</v>
      </c>
      <c r="AB1" s="71" t="s">
        <v>327</v>
      </c>
      <c r="AC1" s="11" t="s">
        <v>328</v>
      </c>
      <c r="AD1" s="11" t="s">
        <v>329</v>
      </c>
      <c r="AE1" s="11" t="s">
        <v>508</v>
      </c>
      <c r="AF1" s="73" t="s">
        <v>341</v>
      </c>
      <c r="AG1" s="71" t="s">
        <v>28</v>
      </c>
      <c r="AH1" s="11" t="s">
        <v>30</v>
      </c>
      <c r="AI1" s="71" t="s">
        <v>3</v>
      </c>
      <c r="AJ1" s="71" t="s">
        <v>31</v>
      </c>
      <c r="AK1" s="71" t="s">
        <v>5</v>
      </c>
      <c r="AL1" s="11" t="s">
        <v>342</v>
      </c>
      <c r="AM1" s="74" t="s">
        <v>34</v>
      </c>
      <c r="AN1" s="11" t="s">
        <v>353</v>
      </c>
      <c r="AO1" s="11" t="s">
        <v>36</v>
      </c>
      <c r="AP1" s="11" t="s">
        <v>39</v>
      </c>
      <c r="AQ1" s="11" t="s">
        <v>41</v>
      </c>
      <c r="AR1" s="11" t="s">
        <v>44</v>
      </c>
      <c r="AS1" s="11" t="s">
        <v>47</v>
      </c>
      <c r="AT1" s="11" t="s">
        <v>50</v>
      </c>
      <c r="AU1" s="11" t="s">
        <v>53</v>
      </c>
      <c r="AV1" s="11" t="s">
        <v>55</v>
      </c>
      <c r="AW1" s="11" t="s">
        <v>57</v>
      </c>
      <c r="AX1" s="11" t="s">
        <v>60</v>
      </c>
      <c r="AY1" s="11" t="s">
        <v>62</v>
      </c>
      <c r="AZ1" s="11" t="s">
        <v>338</v>
      </c>
      <c r="BA1" s="11" t="s">
        <v>66</v>
      </c>
      <c r="BB1" s="11" t="s">
        <v>68</v>
      </c>
      <c r="BC1" s="11" t="s">
        <v>71</v>
      </c>
      <c r="BD1" s="11" t="s">
        <v>355</v>
      </c>
      <c r="BE1" s="11" t="s">
        <v>75</v>
      </c>
      <c r="BF1" s="11" t="s">
        <v>361</v>
      </c>
      <c r="BG1" s="11" t="s">
        <v>362</v>
      </c>
      <c r="BH1" s="11" t="s">
        <v>363</v>
      </c>
      <c r="BI1" s="55" t="s">
        <v>77</v>
      </c>
      <c r="BJ1" s="55" t="s">
        <v>339</v>
      </c>
      <c r="BK1" s="55" t="s">
        <v>79</v>
      </c>
      <c r="BL1" s="55" t="s">
        <v>80</v>
      </c>
      <c r="BM1" s="11" t="s">
        <v>340</v>
      </c>
      <c r="BN1" s="11" t="s">
        <v>35</v>
      </c>
      <c r="BO1" s="11" t="s">
        <v>519</v>
      </c>
      <c r="BP1" s="11" t="s">
        <v>38</v>
      </c>
      <c r="BQ1" s="11" t="s">
        <v>40</v>
      </c>
      <c r="BR1" s="11" t="s">
        <v>42</v>
      </c>
      <c r="BS1" s="11" t="s">
        <v>45</v>
      </c>
      <c r="BT1" s="11" t="s">
        <v>48</v>
      </c>
      <c r="BU1" s="11" t="s">
        <v>52</v>
      </c>
      <c r="BV1" s="11" t="s">
        <v>54</v>
      </c>
      <c r="BW1" s="11" t="s">
        <v>56</v>
      </c>
      <c r="BX1" s="11" t="s">
        <v>59</v>
      </c>
      <c r="BY1" s="11" t="s">
        <v>61</v>
      </c>
      <c r="BZ1" s="11" t="s">
        <v>63</v>
      </c>
      <c r="CA1" s="11" t="s">
        <v>65</v>
      </c>
      <c r="CB1" s="11" t="s">
        <v>67</v>
      </c>
      <c r="CC1" s="11" t="s">
        <v>70</v>
      </c>
      <c r="CD1" s="11" t="s">
        <v>72</v>
      </c>
      <c r="CE1" s="11" t="s">
        <v>74</v>
      </c>
      <c r="CF1" s="11" t="s">
        <v>76</v>
      </c>
      <c r="CG1" s="74" t="s">
        <v>81</v>
      </c>
      <c r="CH1" s="71" t="s">
        <v>330</v>
      </c>
      <c r="CI1" s="71" t="s">
        <v>82</v>
      </c>
      <c r="CJ1" s="71" t="s">
        <v>356</v>
      </c>
      <c r="CK1" s="74" t="s">
        <v>86</v>
      </c>
      <c r="CL1" s="55" t="s">
        <v>87</v>
      </c>
      <c r="CM1" s="55" t="s">
        <v>89</v>
      </c>
      <c r="CN1" s="11" t="s">
        <v>364</v>
      </c>
      <c r="CO1" s="11" t="s">
        <v>385</v>
      </c>
      <c r="CP1" s="11" t="s">
        <v>368</v>
      </c>
      <c r="CQ1" s="11" t="s">
        <v>386</v>
      </c>
    </row>
    <row r="2" spans="1:95" x14ac:dyDescent="0.25">
      <c r="A2" s="76"/>
      <c r="B2" s="35"/>
      <c r="C2" s="35"/>
      <c r="D2" s="35"/>
      <c r="E2" s="35"/>
      <c r="F2" s="35"/>
      <c r="G2" s="35"/>
      <c r="H2" s="35"/>
      <c r="I2" s="35"/>
      <c r="J2" s="35"/>
      <c r="K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H2" s="13" t="str">
        <f>IF(AG2&lt;&gt;"",AG2&amp;" v.d. "&amp;B2,"")</f>
        <v/>
      </c>
      <c r="CI2" s="18" t="str">
        <f>IF(CG2&lt;&gt;"","Fremdvertrag"," ")</f>
        <v xml:space="preserve"> </v>
      </c>
      <c r="CJ2" s="18" t="str">
        <f>IF(CG2&lt;&gt;"","lebend"," ")</f>
        <v xml:space="preserve"> </v>
      </c>
      <c r="CL2" s="57" t="str">
        <f>IF(CG2&lt;&gt;"","01.01.1900"," ")</f>
        <v xml:space="preserve"> </v>
      </c>
      <c r="CM2" s="57" t="str">
        <f>IF(CG2&lt;&gt;"","01.01.30000"," ")</f>
        <v xml:space="preserve"> </v>
      </c>
      <c r="CO2" s="75"/>
      <c r="CP2" s="13" t="str">
        <f>_xlfn.XLOOKUP(CN2,Listen!$P$3:$P$5,Listen!$Q$3:$Q$5,"",0)</f>
        <v/>
      </c>
      <c r="CQ2" s="13" t="str">
        <f>_xlfn.XLOOKUP(CN2,Listen!$P$3:$P$5,Listen!$R$3:$R$5,"",0)</f>
        <v/>
      </c>
    </row>
    <row r="3" spans="1:95" x14ac:dyDescent="0.25">
      <c r="AH3" s="13" t="str">
        <f t="shared" ref="AH3:AH66" si="0">IF(AG3&lt;&gt;"",AG3&amp;" v.d. "&amp;B3,"")</f>
        <v/>
      </c>
      <c r="CI3" s="18" t="str">
        <f t="shared" ref="CI3:CI37" si="1">IF(CG3&lt;&gt;"","Fremdvertrag"," ")</f>
        <v xml:space="preserve"> </v>
      </c>
      <c r="CJ3" s="18" t="str">
        <f t="shared" ref="CJ3:CJ37" si="2">IF(CG3&lt;&gt;"","lebend"," ")</f>
        <v xml:space="preserve"> </v>
      </c>
      <c r="CL3" s="57" t="str">
        <f t="shared" ref="CL3:CL37" si="3">IF(CG3&lt;&gt;"","01.01.1900"," ")</f>
        <v xml:space="preserve"> </v>
      </c>
      <c r="CM3" s="57" t="str">
        <f t="shared" ref="CM3:CM37" si="4">IF(CG3&lt;&gt;"","01.01.30000"," ")</f>
        <v xml:space="preserve"> </v>
      </c>
      <c r="CO3" s="75"/>
      <c r="CP3" s="13" t="str">
        <f>_xlfn.XLOOKUP(CN3,Listen!$P$3:$P$5,Listen!$Q$3:$Q$5,"",0)</f>
        <v/>
      </c>
      <c r="CQ3" s="13" t="str">
        <f>_xlfn.XLOOKUP(CN3,Listen!$P$3:$P$5,Listen!$R$3:$R$5,"",0)</f>
        <v/>
      </c>
    </row>
    <row r="4" spans="1:95" x14ac:dyDescent="0.25">
      <c r="AH4" s="13" t="str">
        <f t="shared" si="0"/>
        <v/>
      </c>
      <c r="CI4" s="18" t="str">
        <f t="shared" si="1"/>
        <v xml:space="preserve"> </v>
      </c>
      <c r="CJ4" s="18" t="str">
        <f t="shared" si="2"/>
        <v xml:space="preserve"> </v>
      </c>
      <c r="CL4" s="57" t="str">
        <f t="shared" si="3"/>
        <v xml:space="preserve"> </v>
      </c>
      <c r="CM4" s="57" t="str">
        <f t="shared" si="4"/>
        <v xml:space="preserve"> </v>
      </c>
      <c r="CO4" s="75"/>
      <c r="CP4" s="13" t="str">
        <f>_xlfn.XLOOKUP(CN4,Listen!$P$3:$P$5,Listen!$Q$3:$Q$5,"",0)</f>
        <v/>
      </c>
      <c r="CQ4" s="13" t="str">
        <f>_xlfn.XLOOKUP(CN4,Listen!$P$3:$P$5,Listen!$R$3:$R$5,"",0)</f>
        <v/>
      </c>
    </row>
    <row r="5" spans="1:95" x14ac:dyDescent="0.25">
      <c r="AH5" s="13" t="str">
        <f t="shared" si="0"/>
        <v/>
      </c>
      <c r="CI5" s="18" t="str">
        <f t="shared" si="1"/>
        <v xml:space="preserve"> </v>
      </c>
      <c r="CJ5" s="18" t="str">
        <f t="shared" si="2"/>
        <v xml:space="preserve"> </v>
      </c>
      <c r="CL5" s="57" t="str">
        <f t="shared" si="3"/>
        <v xml:space="preserve"> </v>
      </c>
      <c r="CM5" s="57" t="str">
        <f t="shared" si="4"/>
        <v xml:space="preserve"> </v>
      </c>
      <c r="CO5" s="75"/>
      <c r="CP5" s="13" t="str">
        <f>_xlfn.XLOOKUP(CN5,Listen!$P$3:$P$5,Listen!$Q$3:$Q$5,"",0)</f>
        <v/>
      </c>
      <c r="CQ5" s="13" t="str">
        <f>_xlfn.XLOOKUP(CN5,Listen!$P$3:$P$5,Listen!$R$3:$R$5,"",0)</f>
        <v/>
      </c>
    </row>
    <row r="6" spans="1:95" x14ac:dyDescent="0.25">
      <c r="AH6" s="13" t="str">
        <f t="shared" si="0"/>
        <v/>
      </c>
      <c r="CI6" s="18" t="str">
        <f t="shared" si="1"/>
        <v xml:space="preserve"> </v>
      </c>
      <c r="CJ6" s="18" t="str">
        <f t="shared" si="2"/>
        <v xml:space="preserve"> </v>
      </c>
      <c r="CL6" s="57" t="str">
        <f t="shared" si="3"/>
        <v xml:space="preserve"> </v>
      </c>
      <c r="CM6" s="57" t="str">
        <f t="shared" si="4"/>
        <v xml:space="preserve"> </v>
      </c>
      <c r="CO6" s="75"/>
      <c r="CP6" s="13" t="str">
        <f>_xlfn.XLOOKUP(CN6,Listen!$P$3:$P$5,Listen!$Q$3:$Q$5,"",0)</f>
        <v/>
      </c>
      <c r="CQ6" s="13" t="str">
        <f>_xlfn.XLOOKUP(CN6,Listen!$P$3:$P$5,Listen!$R$3:$R$5,"",0)</f>
        <v/>
      </c>
    </row>
    <row r="7" spans="1:95" x14ac:dyDescent="0.25">
      <c r="AH7" s="13" t="str">
        <f t="shared" si="0"/>
        <v/>
      </c>
      <c r="CI7" s="18" t="str">
        <f t="shared" si="1"/>
        <v xml:space="preserve"> </v>
      </c>
      <c r="CJ7" s="18" t="str">
        <f t="shared" si="2"/>
        <v xml:space="preserve"> </v>
      </c>
      <c r="CL7" s="57" t="str">
        <f t="shared" si="3"/>
        <v xml:space="preserve"> </v>
      </c>
      <c r="CM7" s="57" t="str">
        <f t="shared" si="4"/>
        <v xml:space="preserve"> </v>
      </c>
      <c r="CO7" s="75"/>
      <c r="CP7" s="13" t="str">
        <f>_xlfn.XLOOKUP(CN7,Listen!$P$3:$P$5,Listen!$Q$3:$Q$5,"",0)</f>
        <v/>
      </c>
      <c r="CQ7" s="13" t="str">
        <f>_xlfn.XLOOKUP(CN7,Listen!$P$3:$P$5,Listen!$R$3:$R$5,"",0)</f>
        <v/>
      </c>
    </row>
    <row r="8" spans="1:95" x14ac:dyDescent="0.25">
      <c r="AH8" s="13" t="str">
        <f t="shared" si="0"/>
        <v/>
      </c>
      <c r="CI8" s="18" t="str">
        <f t="shared" si="1"/>
        <v xml:space="preserve"> </v>
      </c>
      <c r="CJ8" s="18" t="str">
        <f t="shared" si="2"/>
        <v xml:space="preserve"> </v>
      </c>
      <c r="CL8" s="57" t="str">
        <f t="shared" si="3"/>
        <v xml:space="preserve"> </v>
      </c>
      <c r="CM8" s="57" t="str">
        <f t="shared" si="4"/>
        <v xml:space="preserve"> </v>
      </c>
      <c r="CO8" s="75"/>
      <c r="CP8" s="13" t="str">
        <f>_xlfn.XLOOKUP(CN8,Listen!$P$3:$P$5,Listen!$Q$3:$Q$5,"",0)</f>
        <v/>
      </c>
      <c r="CQ8" s="13" t="str">
        <f>_xlfn.XLOOKUP(CN8,Listen!$P$3:$P$5,Listen!$R$3:$R$5,"",0)</f>
        <v/>
      </c>
    </row>
    <row r="9" spans="1:95" x14ac:dyDescent="0.25">
      <c r="AH9" s="13" t="str">
        <f t="shared" si="0"/>
        <v/>
      </c>
      <c r="CI9" s="18" t="str">
        <f t="shared" si="1"/>
        <v xml:space="preserve"> </v>
      </c>
      <c r="CJ9" s="18" t="str">
        <f t="shared" si="2"/>
        <v xml:space="preserve"> </v>
      </c>
      <c r="CL9" s="57" t="str">
        <f t="shared" si="3"/>
        <v xml:space="preserve"> </v>
      </c>
      <c r="CM9" s="57" t="str">
        <f t="shared" si="4"/>
        <v xml:space="preserve"> </v>
      </c>
      <c r="CO9" s="75"/>
      <c r="CP9" s="13" t="str">
        <f>_xlfn.XLOOKUP(CN9,Listen!$P$3:$P$5,Listen!$Q$3:$Q$5,"",0)</f>
        <v/>
      </c>
      <c r="CQ9" s="13" t="str">
        <f>_xlfn.XLOOKUP(CN9,Listen!$P$3:$P$5,Listen!$R$3:$R$5,"",0)</f>
        <v/>
      </c>
    </row>
    <row r="10" spans="1:95" x14ac:dyDescent="0.25">
      <c r="AH10" s="13" t="str">
        <f t="shared" si="0"/>
        <v/>
      </c>
      <c r="CI10" s="18" t="str">
        <f t="shared" si="1"/>
        <v xml:space="preserve"> </v>
      </c>
      <c r="CJ10" s="18" t="str">
        <f t="shared" si="2"/>
        <v xml:space="preserve"> </v>
      </c>
      <c r="CL10" s="57" t="str">
        <f t="shared" si="3"/>
        <v xml:space="preserve"> </v>
      </c>
      <c r="CM10" s="57" t="str">
        <f t="shared" si="4"/>
        <v xml:space="preserve"> </v>
      </c>
      <c r="CO10" s="75"/>
      <c r="CP10" s="13" t="str">
        <f>_xlfn.XLOOKUP(CN10,Listen!$P$3:$P$5,Listen!$Q$3:$Q$5,"",0)</f>
        <v/>
      </c>
      <c r="CQ10" s="13" t="str">
        <f>_xlfn.XLOOKUP(CN10,Listen!$P$3:$P$5,Listen!$R$3:$R$5,"",0)</f>
        <v/>
      </c>
    </row>
    <row r="11" spans="1:95" x14ac:dyDescent="0.25">
      <c r="AH11" s="13" t="str">
        <f t="shared" si="0"/>
        <v/>
      </c>
      <c r="CI11" s="18" t="str">
        <f t="shared" si="1"/>
        <v xml:space="preserve"> </v>
      </c>
      <c r="CJ11" s="18" t="str">
        <f t="shared" si="2"/>
        <v xml:space="preserve"> </v>
      </c>
      <c r="CL11" s="57" t="str">
        <f t="shared" si="3"/>
        <v xml:space="preserve"> </v>
      </c>
      <c r="CM11" s="57" t="str">
        <f t="shared" si="4"/>
        <v xml:space="preserve"> </v>
      </c>
      <c r="CO11" s="75"/>
      <c r="CP11" s="13" t="str">
        <f>_xlfn.XLOOKUP(CN11,Listen!$P$3:$P$5,Listen!$Q$3:$Q$5,"",0)</f>
        <v/>
      </c>
      <c r="CQ11" s="13" t="str">
        <f>_xlfn.XLOOKUP(CN11,Listen!$P$3:$P$5,Listen!$R$3:$R$5,"",0)</f>
        <v/>
      </c>
    </row>
    <row r="12" spans="1:95" x14ac:dyDescent="0.25">
      <c r="AH12" s="13" t="str">
        <f t="shared" si="0"/>
        <v/>
      </c>
      <c r="CI12" s="18" t="str">
        <f t="shared" si="1"/>
        <v xml:space="preserve"> </v>
      </c>
      <c r="CJ12" s="18" t="str">
        <f t="shared" si="2"/>
        <v xml:space="preserve"> </v>
      </c>
      <c r="CL12" s="57" t="str">
        <f t="shared" si="3"/>
        <v xml:space="preserve"> </v>
      </c>
      <c r="CM12" s="57" t="str">
        <f t="shared" si="4"/>
        <v xml:space="preserve"> </v>
      </c>
      <c r="CO12" s="75"/>
      <c r="CP12" s="13" t="str">
        <f>_xlfn.XLOOKUP(CN12,Listen!$P$3:$P$5,Listen!$Q$3:$Q$5,"",0)</f>
        <v/>
      </c>
      <c r="CQ12" s="13" t="str">
        <f>_xlfn.XLOOKUP(CN12,Listen!$P$3:$P$5,Listen!$R$3:$R$5,"",0)</f>
        <v/>
      </c>
    </row>
    <row r="13" spans="1:95" x14ac:dyDescent="0.25">
      <c r="AH13" s="13" t="str">
        <f t="shared" si="0"/>
        <v/>
      </c>
      <c r="CI13" s="18" t="str">
        <f t="shared" si="1"/>
        <v xml:space="preserve"> </v>
      </c>
      <c r="CJ13" s="18" t="str">
        <f t="shared" si="2"/>
        <v xml:space="preserve"> </v>
      </c>
      <c r="CL13" s="57" t="str">
        <f t="shared" si="3"/>
        <v xml:space="preserve"> </v>
      </c>
      <c r="CM13" s="57" t="str">
        <f t="shared" si="4"/>
        <v xml:space="preserve"> </v>
      </c>
      <c r="CO13" s="75"/>
      <c r="CP13" s="13" t="str">
        <f>_xlfn.XLOOKUP(CN13,Listen!$P$3:$P$5,Listen!$Q$3:$Q$5,"",0)</f>
        <v/>
      </c>
      <c r="CQ13" s="13" t="str">
        <f>_xlfn.XLOOKUP(CN13,Listen!$P$3:$P$5,Listen!$R$3:$R$5,"",0)</f>
        <v/>
      </c>
    </row>
    <row r="14" spans="1:95" x14ac:dyDescent="0.25">
      <c r="AH14" s="13" t="str">
        <f t="shared" si="0"/>
        <v/>
      </c>
      <c r="CI14" s="18" t="str">
        <f t="shared" si="1"/>
        <v xml:space="preserve"> </v>
      </c>
      <c r="CJ14" s="18" t="str">
        <f t="shared" si="2"/>
        <v xml:space="preserve"> </v>
      </c>
      <c r="CL14" s="57" t="str">
        <f t="shared" si="3"/>
        <v xml:space="preserve"> </v>
      </c>
      <c r="CM14" s="57" t="str">
        <f t="shared" si="4"/>
        <v xml:space="preserve"> </v>
      </c>
      <c r="CO14" s="75"/>
      <c r="CP14" s="13" t="str">
        <f>_xlfn.XLOOKUP(CN14,Listen!$P$3:$P$5,Listen!$Q$3:$Q$5,"",0)</f>
        <v/>
      </c>
      <c r="CQ14" s="13" t="str">
        <f>_xlfn.XLOOKUP(CN14,Listen!$P$3:$P$5,Listen!$R$3:$R$5,"",0)</f>
        <v/>
      </c>
    </row>
    <row r="15" spans="1:95" x14ac:dyDescent="0.25">
      <c r="AH15" s="13" t="str">
        <f t="shared" si="0"/>
        <v/>
      </c>
      <c r="CI15" s="18" t="str">
        <f t="shared" si="1"/>
        <v xml:space="preserve"> </v>
      </c>
      <c r="CJ15" s="18" t="str">
        <f t="shared" si="2"/>
        <v xml:space="preserve"> </v>
      </c>
      <c r="CL15" s="57" t="str">
        <f t="shared" si="3"/>
        <v xml:space="preserve"> </v>
      </c>
      <c r="CM15" s="57" t="str">
        <f t="shared" si="4"/>
        <v xml:space="preserve"> </v>
      </c>
      <c r="CO15" s="75"/>
      <c r="CP15" s="13" t="str">
        <f>_xlfn.XLOOKUP(CN15,Listen!$P$3:$P$5,Listen!$Q$3:$Q$5,"",0)</f>
        <v/>
      </c>
      <c r="CQ15" s="13" t="str">
        <f>_xlfn.XLOOKUP(CN15,Listen!$P$3:$P$5,Listen!$R$3:$R$5,"",0)</f>
        <v/>
      </c>
    </row>
    <row r="16" spans="1:95" x14ac:dyDescent="0.25">
      <c r="AH16" s="13" t="str">
        <f t="shared" si="0"/>
        <v/>
      </c>
      <c r="CI16" s="18" t="str">
        <f t="shared" si="1"/>
        <v xml:space="preserve"> </v>
      </c>
      <c r="CJ16" s="18" t="str">
        <f t="shared" si="2"/>
        <v xml:space="preserve"> </v>
      </c>
      <c r="CL16" s="57" t="str">
        <f t="shared" si="3"/>
        <v xml:space="preserve"> </v>
      </c>
      <c r="CM16" s="57" t="str">
        <f t="shared" si="4"/>
        <v xml:space="preserve"> </v>
      </c>
      <c r="CO16" s="75"/>
      <c r="CP16" s="13" t="str">
        <f>_xlfn.XLOOKUP(CN16,Listen!$P$3:$P$5,Listen!$Q$3:$Q$5,"",0)</f>
        <v/>
      </c>
      <c r="CQ16" s="13" t="str">
        <f>_xlfn.XLOOKUP(CN16,Listen!$P$3:$P$5,Listen!$R$3:$R$5,"",0)</f>
        <v/>
      </c>
    </row>
    <row r="17" spans="34:95" x14ac:dyDescent="0.25">
      <c r="AH17" s="13" t="str">
        <f t="shared" si="0"/>
        <v/>
      </c>
      <c r="CI17" s="18" t="str">
        <f t="shared" si="1"/>
        <v xml:space="preserve"> </v>
      </c>
      <c r="CJ17" s="18" t="str">
        <f t="shared" si="2"/>
        <v xml:space="preserve"> </v>
      </c>
      <c r="CL17" s="57" t="str">
        <f t="shared" si="3"/>
        <v xml:space="preserve"> </v>
      </c>
      <c r="CM17" s="57" t="str">
        <f t="shared" si="4"/>
        <v xml:space="preserve"> </v>
      </c>
      <c r="CO17" s="75"/>
      <c r="CP17" s="13" t="str">
        <f>_xlfn.XLOOKUP(CN17,Listen!$P$3:$P$5,Listen!$Q$3:$Q$5,"",0)</f>
        <v/>
      </c>
      <c r="CQ17" s="13" t="str">
        <f>_xlfn.XLOOKUP(CN17,Listen!$P$3:$P$5,Listen!$R$3:$R$5,"",0)</f>
        <v/>
      </c>
    </row>
    <row r="18" spans="34:95" x14ac:dyDescent="0.25">
      <c r="AH18" s="13" t="str">
        <f t="shared" si="0"/>
        <v/>
      </c>
      <c r="CI18" s="18" t="str">
        <f t="shared" si="1"/>
        <v xml:space="preserve"> </v>
      </c>
      <c r="CJ18" s="18" t="str">
        <f t="shared" si="2"/>
        <v xml:space="preserve"> </v>
      </c>
      <c r="CL18" s="57" t="str">
        <f t="shared" si="3"/>
        <v xml:space="preserve"> </v>
      </c>
      <c r="CM18" s="57" t="str">
        <f t="shared" si="4"/>
        <v xml:space="preserve"> </v>
      </c>
      <c r="CO18" s="75"/>
      <c r="CP18" s="13" t="str">
        <f>_xlfn.XLOOKUP(CN18,Listen!$P$3:$P$5,Listen!$Q$3:$Q$5,"",0)</f>
        <v/>
      </c>
      <c r="CQ18" s="13" t="str">
        <f>_xlfn.XLOOKUP(CN18,Listen!$P$3:$P$5,Listen!$R$3:$R$5,"",0)</f>
        <v/>
      </c>
    </row>
    <row r="19" spans="34:95" x14ac:dyDescent="0.25">
      <c r="AH19" s="13" t="str">
        <f t="shared" si="0"/>
        <v/>
      </c>
      <c r="CI19" s="18" t="str">
        <f t="shared" si="1"/>
        <v xml:space="preserve"> </v>
      </c>
      <c r="CJ19" s="18" t="str">
        <f t="shared" si="2"/>
        <v xml:space="preserve"> </v>
      </c>
      <c r="CL19" s="57" t="str">
        <f t="shared" si="3"/>
        <v xml:space="preserve"> </v>
      </c>
      <c r="CM19" s="57" t="str">
        <f t="shared" si="4"/>
        <v xml:space="preserve"> </v>
      </c>
      <c r="CO19" s="75"/>
      <c r="CP19" s="13" t="str">
        <f>_xlfn.XLOOKUP(CN19,Listen!$P$3:$P$5,Listen!$Q$3:$Q$5,"",0)</f>
        <v/>
      </c>
      <c r="CQ19" s="13" t="str">
        <f>_xlfn.XLOOKUP(CN19,Listen!$P$3:$P$5,Listen!$R$3:$R$5,"",0)</f>
        <v/>
      </c>
    </row>
    <row r="20" spans="34:95" x14ac:dyDescent="0.25">
      <c r="AH20" s="13" t="str">
        <f t="shared" si="0"/>
        <v/>
      </c>
      <c r="CI20" s="18" t="str">
        <f t="shared" si="1"/>
        <v xml:space="preserve"> </v>
      </c>
      <c r="CJ20" s="18" t="str">
        <f t="shared" si="2"/>
        <v xml:space="preserve"> </v>
      </c>
      <c r="CL20" s="57" t="str">
        <f t="shared" si="3"/>
        <v xml:space="preserve"> </v>
      </c>
      <c r="CM20" s="57" t="str">
        <f t="shared" si="4"/>
        <v xml:space="preserve"> </v>
      </c>
      <c r="CO20" s="75"/>
      <c r="CP20" s="13" t="str">
        <f>_xlfn.XLOOKUP(CN20,Listen!$P$3:$P$5,Listen!$Q$3:$Q$5,"",0)</f>
        <v/>
      </c>
      <c r="CQ20" s="13" t="str">
        <f>_xlfn.XLOOKUP(CN20,Listen!$P$3:$P$5,Listen!$R$3:$R$5,"",0)</f>
        <v/>
      </c>
    </row>
    <row r="21" spans="34:95" x14ac:dyDescent="0.25">
      <c r="AH21" s="13" t="str">
        <f t="shared" si="0"/>
        <v/>
      </c>
      <c r="CI21" s="18" t="str">
        <f t="shared" si="1"/>
        <v xml:space="preserve"> </v>
      </c>
      <c r="CJ21" s="18" t="str">
        <f t="shared" si="2"/>
        <v xml:space="preserve"> </v>
      </c>
      <c r="CL21" s="57" t="str">
        <f t="shared" si="3"/>
        <v xml:space="preserve"> </v>
      </c>
      <c r="CM21" s="57" t="str">
        <f t="shared" si="4"/>
        <v xml:space="preserve"> </v>
      </c>
      <c r="CO21" s="75"/>
      <c r="CP21" s="13" t="str">
        <f>_xlfn.XLOOKUP(CN21,Listen!$P$3:$P$5,Listen!$Q$3:$Q$5,"",0)</f>
        <v/>
      </c>
      <c r="CQ21" s="13" t="str">
        <f>_xlfn.XLOOKUP(CN21,Listen!$P$3:$P$5,Listen!$R$3:$R$5,"",0)</f>
        <v/>
      </c>
    </row>
    <row r="22" spans="34:95" x14ac:dyDescent="0.25">
      <c r="AH22" s="13" t="str">
        <f t="shared" si="0"/>
        <v/>
      </c>
      <c r="CI22" s="18" t="str">
        <f t="shared" si="1"/>
        <v xml:space="preserve"> </v>
      </c>
      <c r="CJ22" s="18" t="str">
        <f t="shared" si="2"/>
        <v xml:space="preserve"> </v>
      </c>
      <c r="CL22" s="57" t="str">
        <f t="shared" si="3"/>
        <v xml:space="preserve"> </v>
      </c>
      <c r="CM22" s="57" t="str">
        <f t="shared" si="4"/>
        <v xml:space="preserve"> </v>
      </c>
      <c r="CO22" s="75"/>
      <c r="CP22" s="13" t="str">
        <f>_xlfn.XLOOKUP(CN22,Listen!$P$3:$P$5,Listen!$Q$3:$Q$5,"",0)</f>
        <v/>
      </c>
      <c r="CQ22" s="13" t="str">
        <f>_xlfn.XLOOKUP(CN22,Listen!$P$3:$P$5,Listen!$R$3:$R$5,"",0)</f>
        <v/>
      </c>
    </row>
    <row r="23" spans="34:95" x14ac:dyDescent="0.25">
      <c r="AH23" s="13" t="str">
        <f t="shared" si="0"/>
        <v/>
      </c>
      <c r="CI23" s="18" t="str">
        <f t="shared" si="1"/>
        <v xml:space="preserve"> </v>
      </c>
      <c r="CJ23" s="18" t="str">
        <f t="shared" si="2"/>
        <v xml:space="preserve"> </v>
      </c>
      <c r="CL23" s="57" t="str">
        <f t="shared" si="3"/>
        <v xml:space="preserve"> </v>
      </c>
      <c r="CM23" s="57" t="str">
        <f t="shared" si="4"/>
        <v xml:space="preserve"> </v>
      </c>
      <c r="CO23" s="75"/>
      <c r="CP23" s="13" t="str">
        <f>_xlfn.XLOOKUP(CN23,Listen!$P$3:$P$5,Listen!$Q$3:$Q$5,"",0)</f>
        <v/>
      </c>
      <c r="CQ23" s="13" t="str">
        <f>_xlfn.XLOOKUP(CN23,Listen!$P$3:$P$5,Listen!$R$3:$R$5,"",0)</f>
        <v/>
      </c>
    </row>
    <row r="24" spans="34:95" x14ac:dyDescent="0.25">
      <c r="AH24" s="13" t="str">
        <f t="shared" si="0"/>
        <v/>
      </c>
      <c r="CI24" s="18" t="str">
        <f t="shared" si="1"/>
        <v xml:space="preserve"> </v>
      </c>
      <c r="CJ24" s="18" t="str">
        <f t="shared" si="2"/>
        <v xml:space="preserve"> </v>
      </c>
      <c r="CL24" s="57" t="str">
        <f t="shared" si="3"/>
        <v xml:space="preserve"> </v>
      </c>
      <c r="CM24" s="57" t="str">
        <f t="shared" si="4"/>
        <v xml:space="preserve"> </v>
      </c>
      <c r="CO24" s="75"/>
      <c r="CP24" s="13" t="str">
        <f>_xlfn.XLOOKUP(CN24,Listen!$P$3:$P$5,Listen!$Q$3:$Q$5,"",0)</f>
        <v/>
      </c>
      <c r="CQ24" s="13" t="str">
        <f>_xlfn.XLOOKUP(CN24,Listen!$P$3:$P$5,Listen!$R$3:$R$5,"",0)</f>
        <v/>
      </c>
    </row>
    <row r="25" spans="34:95" x14ac:dyDescent="0.25">
      <c r="AH25" s="13" t="str">
        <f t="shared" si="0"/>
        <v/>
      </c>
      <c r="CI25" s="18" t="str">
        <f t="shared" si="1"/>
        <v xml:space="preserve"> </v>
      </c>
      <c r="CJ25" s="18" t="str">
        <f t="shared" si="2"/>
        <v xml:space="preserve"> </v>
      </c>
      <c r="CL25" s="57" t="str">
        <f t="shared" si="3"/>
        <v xml:space="preserve"> </v>
      </c>
      <c r="CM25" s="57" t="str">
        <f t="shared" si="4"/>
        <v xml:space="preserve"> </v>
      </c>
      <c r="CO25" s="75"/>
      <c r="CP25" s="13" t="str">
        <f>_xlfn.XLOOKUP(CN25,Listen!$P$3:$P$5,Listen!$Q$3:$Q$5,"",0)</f>
        <v/>
      </c>
      <c r="CQ25" s="13" t="str">
        <f>_xlfn.XLOOKUP(CN25,Listen!$P$3:$P$5,Listen!$R$3:$R$5,"",0)</f>
        <v/>
      </c>
    </row>
    <row r="26" spans="34:95" x14ac:dyDescent="0.25">
      <c r="AH26" s="13" t="str">
        <f t="shared" si="0"/>
        <v/>
      </c>
      <c r="CI26" s="18" t="str">
        <f t="shared" si="1"/>
        <v xml:space="preserve"> </v>
      </c>
      <c r="CJ26" s="18" t="str">
        <f t="shared" si="2"/>
        <v xml:space="preserve"> </v>
      </c>
      <c r="CL26" s="57" t="str">
        <f t="shared" si="3"/>
        <v xml:space="preserve"> </v>
      </c>
      <c r="CM26" s="57" t="str">
        <f t="shared" si="4"/>
        <v xml:space="preserve"> </v>
      </c>
      <c r="CO26" s="75"/>
      <c r="CP26" s="13" t="str">
        <f>_xlfn.XLOOKUP(CN26,Listen!$P$3:$P$5,Listen!$Q$3:$Q$5,"",0)</f>
        <v/>
      </c>
      <c r="CQ26" s="13" t="str">
        <f>_xlfn.XLOOKUP(CN26,Listen!$P$3:$P$5,Listen!$R$3:$R$5,"",0)</f>
        <v/>
      </c>
    </row>
    <row r="27" spans="34:95" x14ac:dyDescent="0.25">
      <c r="AH27" s="13" t="str">
        <f t="shared" si="0"/>
        <v/>
      </c>
      <c r="CI27" s="18" t="str">
        <f t="shared" si="1"/>
        <v xml:space="preserve"> </v>
      </c>
      <c r="CJ27" s="18" t="str">
        <f t="shared" si="2"/>
        <v xml:space="preserve"> </v>
      </c>
      <c r="CL27" s="57" t="str">
        <f t="shared" si="3"/>
        <v xml:space="preserve"> </v>
      </c>
      <c r="CM27" s="57" t="str">
        <f t="shared" si="4"/>
        <v xml:space="preserve"> </v>
      </c>
      <c r="CO27" s="75"/>
      <c r="CP27" s="13" t="str">
        <f>_xlfn.XLOOKUP(CN27,Listen!$P$3:$P$5,Listen!$Q$3:$Q$5,"",0)</f>
        <v/>
      </c>
      <c r="CQ27" s="13" t="str">
        <f>_xlfn.XLOOKUP(CN27,Listen!$P$3:$P$5,Listen!$R$3:$R$5,"",0)</f>
        <v/>
      </c>
    </row>
    <row r="28" spans="34:95" x14ac:dyDescent="0.25">
      <c r="AH28" s="13" t="str">
        <f t="shared" si="0"/>
        <v/>
      </c>
      <c r="CI28" s="18" t="str">
        <f t="shared" si="1"/>
        <v xml:space="preserve"> </v>
      </c>
      <c r="CJ28" s="18" t="str">
        <f t="shared" si="2"/>
        <v xml:space="preserve"> </v>
      </c>
      <c r="CL28" s="57" t="str">
        <f t="shared" si="3"/>
        <v xml:space="preserve"> </v>
      </c>
      <c r="CM28" s="57" t="str">
        <f t="shared" si="4"/>
        <v xml:space="preserve"> </v>
      </c>
      <c r="CO28" s="75"/>
      <c r="CP28" s="13" t="str">
        <f>_xlfn.XLOOKUP(CN28,Listen!$P$3:$P$5,Listen!$Q$3:$Q$5,"",0)</f>
        <v/>
      </c>
      <c r="CQ28" s="13" t="str">
        <f>_xlfn.XLOOKUP(CN28,Listen!$P$3:$P$5,Listen!$R$3:$R$5,"",0)</f>
        <v/>
      </c>
    </row>
    <row r="29" spans="34:95" x14ac:dyDescent="0.25">
      <c r="AH29" s="13" t="str">
        <f t="shared" si="0"/>
        <v/>
      </c>
      <c r="CI29" s="18" t="str">
        <f t="shared" si="1"/>
        <v xml:space="preserve"> </v>
      </c>
      <c r="CJ29" s="18" t="str">
        <f t="shared" si="2"/>
        <v xml:space="preserve"> </v>
      </c>
      <c r="CL29" s="57" t="str">
        <f t="shared" si="3"/>
        <v xml:space="preserve"> </v>
      </c>
      <c r="CM29" s="57" t="str">
        <f t="shared" si="4"/>
        <v xml:space="preserve"> </v>
      </c>
      <c r="CO29" s="75"/>
      <c r="CP29" s="13" t="str">
        <f>_xlfn.XLOOKUP(CN29,Listen!$P$3:$P$5,Listen!$Q$3:$Q$5,"",0)</f>
        <v/>
      </c>
      <c r="CQ29" s="13" t="str">
        <f>_xlfn.XLOOKUP(CN29,Listen!$P$3:$P$5,Listen!$R$3:$R$5,"",0)</f>
        <v/>
      </c>
    </row>
    <row r="30" spans="34:95" x14ac:dyDescent="0.25">
      <c r="AH30" s="13" t="str">
        <f t="shared" si="0"/>
        <v/>
      </c>
      <c r="CI30" s="18" t="str">
        <f t="shared" si="1"/>
        <v xml:space="preserve"> </v>
      </c>
      <c r="CJ30" s="18" t="str">
        <f t="shared" si="2"/>
        <v xml:space="preserve"> </v>
      </c>
      <c r="CL30" s="57" t="str">
        <f t="shared" si="3"/>
        <v xml:space="preserve"> </v>
      </c>
      <c r="CM30" s="57" t="str">
        <f t="shared" si="4"/>
        <v xml:space="preserve"> </v>
      </c>
      <c r="CO30" s="75"/>
      <c r="CP30" s="13" t="str">
        <f>_xlfn.XLOOKUP(CN30,Listen!$P$3:$P$5,Listen!$Q$3:$Q$5,"",0)</f>
        <v/>
      </c>
      <c r="CQ30" s="13" t="str">
        <f>_xlfn.XLOOKUP(CN30,Listen!$P$3:$P$5,Listen!$R$3:$R$5,"",0)</f>
        <v/>
      </c>
    </row>
    <row r="31" spans="34:95" x14ac:dyDescent="0.25">
      <c r="AH31" s="13" t="str">
        <f t="shared" si="0"/>
        <v/>
      </c>
      <c r="CI31" s="18" t="str">
        <f t="shared" si="1"/>
        <v xml:space="preserve"> </v>
      </c>
      <c r="CJ31" s="18" t="str">
        <f t="shared" si="2"/>
        <v xml:space="preserve"> </v>
      </c>
      <c r="CL31" s="57" t="str">
        <f t="shared" si="3"/>
        <v xml:space="preserve"> </v>
      </c>
      <c r="CM31" s="57" t="str">
        <f t="shared" si="4"/>
        <v xml:space="preserve"> </v>
      </c>
      <c r="CO31" s="75"/>
      <c r="CP31" s="13" t="str">
        <f>_xlfn.XLOOKUP(CN31,Listen!$P$3:$P$5,Listen!$Q$3:$Q$5,"",0)</f>
        <v/>
      </c>
      <c r="CQ31" s="13" t="str">
        <f>_xlfn.XLOOKUP(CN31,Listen!$P$3:$P$5,Listen!$R$3:$R$5,"",0)</f>
        <v/>
      </c>
    </row>
    <row r="32" spans="34:95" x14ac:dyDescent="0.25">
      <c r="AH32" s="13" t="str">
        <f t="shared" si="0"/>
        <v/>
      </c>
      <c r="CI32" s="18" t="str">
        <f t="shared" si="1"/>
        <v xml:space="preserve"> </v>
      </c>
      <c r="CJ32" s="18" t="str">
        <f t="shared" si="2"/>
        <v xml:space="preserve"> </v>
      </c>
      <c r="CL32" s="57" t="str">
        <f t="shared" si="3"/>
        <v xml:space="preserve"> </v>
      </c>
      <c r="CM32" s="57" t="str">
        <f t="shared" si="4"/>
        <v xml:space="preserve"> </v>
      </c>
      <c r="CO32" s="75"/>
      <c r="CP32" s="13" t="str">
        <f>_xlfn.XLOOKUP(CN32,Listen!$P$3:$P$5,Listen!$Q$3:$Q$5,"",0)</f>
        <v/>
      </c>
      <c r="CQ32" s="13" t="str">
        <f>_xlfn.XLOOKUP(CN32,Listen!$P$3:$P$5,Listen!$R$3:$R$5,"",0)</f>
        <v/>
      </c>
    </row>
    <row r="33" spans="34:95" x14ac:dyDescent="0.25">
      <c r="AH33" s="13" t="str">
        <f t="shared" si="0"/>
        <v/>
      </c>
      <c r="CI33" s="18" t="str">
        <f t="shared" si="1"/>
        <v xml:space="preserve"> </v>
      </c>
      <c r="CJ33" s="18" t="str">
        <f t="shared" si="2"/>
        <v xml:space="preserve"> </v>
      </c>
      <c r="CL33" s="57" t="str">
        <f t="shared" si="3"/>
        <v xml:space="preserve"> </v>
      </c>
      <c r="CM33" s="57" t="str">
        <f t="shared" si="4"/>
        <v xml:space="preserve"> </v>
      </c>
      <c r="CO33" s="75"/>
      <c r="CP33" s="13" t="str">
        <f>_xlfn.XLOOKUP(CN33,Listen!$P$3:$P$5,Listen!$Q$3:$Q$5,"",0)</f>
        <v/>
      </c>
      <c r="CQ33" s="13" t="str">
        <f>_xlfn.XLOOKUP(CN33,Listen!$P$3:$P$5,Listen!$R$3:$R$5,"",0)</f>
        <v/>
      </c>
    </row>
    <row r="34" spans="34:95" x14ac:dyDescent="0.25">
      <c r="AH34" s="13" t="str">
        <f t="shared" si="0"/>
        <v/>
      </c>
      <c r="CI34" s="18" t="str">
        <f t="shared" si="1"/>
        <v xml:space="preserve"> </v>
      </c>
      <c r="CJ34" s="18" t="str">
        <f t="shared" si="2"/>
        <v xml:space="preserve"> </v>
      </c>
      <c r="CL34" s="57" t="str">
        <f t="shared" si="3"/>
        <v xml:space="preserve"> </v>
      </c>
      <c r="CM34" s="57" t="str">
        <f t="shared" si="4"/>
        <v xml:space="preserve"> </v>
      </c>
      <c r="CO34" s="75"/>
      <c r="CP34" s="13" t="str">
        <f>_xlfn.XLOOKUP(CN34,Listen!$P$3:$P$5,Listen!$Q$3:$Q$5,"",0)</f>
        <v/>
      </c>
      <c r="CQ34" s="13" t="str">
        <f>_xlfn.XLOOKUP(CN34,Listen!$P$3:$P$5,Listen!$R$3:$R$5,"",0)</f>
        <v/>
      </c>
    </row>
    <row r="35" spans="34:95" x14ac:dyDescent="0.25">
      <c r="AH35" s="13" t="str">
        <f t="shared" si="0"/>
        <v/>
      </c>
      <c r="CI35" s="18" t="str">
        <f t="shared" si="1"/>
        <v xml:space="preserve"> </v>
      </c>
      <c r="CJ35" s="18" t="str">
        <f t="shared" si="2"/>
        <v xml:space="preserve"> </v>
      </c>
      <c r="CL35" s="57" t="str">
        <f t="shared" si="3"/>
        <v xml:space="preserve"> </v>
      </c>
      <c r="CM35" s="57" t="str">
        <f t="shared" si="4"/>
        <v xml:space="preserve"> </v>
      </c>
      <c r="CO35" s="75"/>
      <c r="CP35" s="13" t="str">
        <f>_xlfn.XLOOKUP(CN35,Listen!$P$3:$P$5,Listen!$Q$3:$Q$5,"",0)</f>
        <v/>
      </c>
      <c r="CQ35" s="13" t="str">
        <f>_xlfn.XLOOKUP(CN35,Listen!$P$3:$P$5,Listen!$R$3:$R$5,"",0)</f>
        <v/>
      </c>
    </row>
    <row r="36" spans="34:95" x14ac:dyDescent="0.25">
      <c r="AH36" s="13" t="str">
        <f t="shared" si="0"/>
        <v/>
      </c>
      <c r="CI36" s="18" t="str">
        <f t="shared" si="1"/>
        <v xml:space="preserve"> </v>
      </c>
      <c r="CJ36" s="18" t="str">
        <f t="shared" si="2"/>
        <v xml:space="preserve"> </v>
      </c>
      <c r="CL36" s="57" t="str">
        <f t="shared" si="3"/>
        <v xml:space="preserve"> </v>
      </c>
      <c r="CM36" s="57" t="str">
        <f t="shared" si="4"/>
        <v xml:space="preserve"> </v>
      </c>
      <c r="CO36" s="75"/>
      <c r="CP36" s="13" t="str">
        <f>_xlfn.XLOOKUP(CN36,Listen!$P$3:$P$5,Listen!$Q$3:$Q$5,"",0)</f>
        <v/>
      </c>
      <c r="CQ36" s="13" t="str">
        <f>_xlfn.XLOOKUP(CN36,Listen!$P$3:$P$5,Listen!$R$3:$R$5,"",0)</f>
        <v/>
      </c>
    </row>
    <row r="37" spans="34:95" x14ac:dyDescent="0.25">
      <c r="AH37" s="13" t="str">
        <f t="shared" si="0"/>
        <v/>
      </c>
      <c r="CI37" s="18" t="str">
        <f t="shared" si="1"/>
        <v xml:space="preserve"> </v>
      </c>
      <c r="CJ37" s="18" t="str">
        <f t="shared" si="2"/>
        <v xml:space="preserve"> </v>
      </c>
      <c r="CL37" s="57" t="str">
        <f t="shared" si="3"/>
        <v xml:space="preserve"> </v>
      </c>
      <c r="CM37" s="57" t="str">
        <f t="shared" si="4"/>
        <v xml:space="preserve"> </v>
      </c>
      <c r="CO37" s="75"/>
      <c r="CP37" s="13" t="str">
        <f>_xlfn.XLOOKUP(CN37,Listen!$P$3:$P$5,Listen!$Q$3:$Q$5,"",0)</f>
        <v/>
      </c>
      <c r="CQ37" s="13" t="str">
        <f>_xlfn.XLOOKUP(CN37,Listen!$P$3:$P$5,Listen!$R$3:$R$5,"",0)</f>
        <v/>
      </c>
    </row>
    <row r="38" spans="34:95" x14ac:dyDescent="0.25">
      <c r="AH38" s="13" t="str">
        <f t="shared" si="0"/>
        <v/>
      </c>
      <c r="CI38" s="18" t="str">
        <f t="shared" ref="CI38:CI101" si="5">IF(CG38&lt;&gt;"","Fremdvertrag"," ")</f>
        <v xml:space="preserve"> </v>
      </c>
      <c r="CJ38" s="18" t="str">
        <f t="shared" ref="CJ38:CJ101" si="6">IF(CG38&lt;&gt;"","lebend"," ")</f>
        <v xml:space="preserve"> </v>
      </c>
      <c r="CL38" s="57" t="str">
        <f t="shared" ref="CL38:CL101" si="7">IF(CG38&lt;&gt;"","01.01.1900"," ")</f>
        <v xml:space="preserve"> </v>
      </c>
      <c r="CM38" s="57" t="str">
        <f t="shared" ref="CM38:CM101" si="8">IF(CG38&lt;&gt;"","01.01.30000"," ")</f>
        <v xml:space="preserve"> </v>
      </c>
      <c r="CO38" s="75"/>
      <c r="CP38" s="13" t="str">
        <f>_xlfn.XLOOKUP(CN38,Listen!$P$3:$P$5,Listen!$Q$3:$Q$5,"",0)</f>
        <v/>
      </c>
      <c r="CQ38" s="13" t="str">
        <f>_xlfn.XLOOKUP(CN38,Listen!$P$3:$P$5,Listen!$R$3:$R$5,"",0)</f>
        <v/>
      </c>
    </row>
    <row r="39" spans="34:95" x14ac:dyDescent="0.25">
      <c r="AH39" s="13" t="str">
        <f t="shared" si="0"/>
        <v/>
      </c>
      <c r="CI39" s="18" t="str">
        <f t="shared" si="5"/>
        <v xml:space="preserve"> </v>
      </c>
      <c r="CJ39" s="18" t="str">
        <f t="shared" si="6"/>
        <v xml:space="preserve"> </v>
      </c>
      <c r="CL39" s="57" t="str">
        <f t="shared" si="7"/>
        <v xml:space="preserve"> </v>
      </c>
      <c r="CM39" s="57" t="str">
        <f t="shared" si="8"/>
        <v xml:space="preserve"> </v>
      </c>
      <c r="CO39" s="75"/>
      <c r="CP39" s="13" t="str">
        <f>_xlfn.XLOOKUP(CN39,Listen!$P$3:$P$5,Listen!$Q$3:$Q$5,"",0)</f>
        <v/>
      </c>
      <c r="CQ39" s="13" t="str">
        <f>_xlfn.XLOOKUP(CN39,Listen!$P$3:$P$5,Listen!$R$3:$R$5,"",0)</f>
        <v/>
      </c>
    </row>
    <row r="40" spans="34:95" x14ac:dyDescent="0.25">
      <c r="AH40" s="13" t="str">
        <f t="shared" si="0"/>
        <v/>
      </c>
      <c r="CI40" s="18" t="str">
        <f t="shared" si="5"/>
        <v xml:space="preserve"> </v>
      </c>
      <c r="CJ40" s="18" t="str">
        <f t="shared" si="6"/>
        <v xml:space="preserve"> </v>
      </c>
      <c r="CL40" s="57" t="str">
        <f t="shared" si="7"/>
        <v xml:space="preserve"> </v>
      </c>
      <c r="CM40" s="57" t="str">
        <f t="shared" si="8"/>
        <v xml:space="preserve"> </v>
      </c>
      <c r="CO40" s="75"/>
      <c r="CP40" s="13" t="str">
        <f>_xlfn.XLOOKUP(CN40,Listen!$P$3:$P$5,Listen!$Q$3:$Q$5,"",0)</f>
        <v/>
      </c>
      <c r="CQ40" s="13" t="str">
        <f>_xlfn.XLOOKUP(CN40,Listen!$P$3:$P$5,Listen!$R$3:$R$5,"",0)</f>
        <v/>
      </c>
    </row>
    <row r="41" spans="34:95" x14ac:dyDescent="0.25">
      <c r="AH41" s="13" t="str">
        <f t="shared" si="0"/>
        <v/>
      </c>
      <c r="CI41" s="18" t="str">
        <f t="shared" si="5"/>
        <v xml:space="preserve"> </v>
      </c>
      <c r="CJ41" s="18" t="str">
        <f t="shared" si="6"/>
        <v xml:space="preserve"> </v>
      </c>
      <c r="CL41" s="57" t="str">
        <f t="shared" si="7"/>
        <v xml:space="preserve"> </v>
      </c>
      <c r="CM41" s="57" t="str">
        <f t="shared" si="8"/>
        <v xml:space="preserve"> </v>
      </c>
      <c r="CO41" s="75"/>
      <c r="CP41" s="13" t="str">
        <f>_xlfn.XLOOKUP(CN41,Listen!$P$3:$P$5,Listen!$Q$3:$Q$5,"",0)</f>
        <v/>
      </c>
      <c r="CQ41" s="13" t="str">
        <f>_xlfn.XLOOKUP(CN41,Listen!$P$3:$P$5,Listen!$R$3:$R$5,"",0)</f>
        <v/>
      </c>
    </row>
    <row r="42" spans="34:95" x14ac:dyDescent="0.25">
      <c r="AH42" s="13" t="str">
        <f t="shared" si="0"/>
        <v/>
      </c>
      <c r="CI42" s="18" t="str">
        <f t="shared" si="5"/>
        <v xml:space="preserve"> </v>
      </c>
      <c r="CJ42" s="18" t="str">
        <f t="shared" si="6"/>
        <v xml:space="preserve"> </v>
      </c>
      <c r="CL42" s="57" t="str">
        <f t="shared" si="7"/>
        <v xml:space="preserve"> </v>
      </c>
      <c r="CM42" s="57" t="str">
        <f t="shared" si="8"/>
        <v xml:space="preserve"> </v>
      </c>
      <c r="CO42" s="75"/>
      <c r="CP42" s="13" t="str">
        <f>_xlfn.XLOOKUP(CN42,Listen!$P$3:$P$5,Listen!$Q$3:$Q$5,"",0)</f>
        <v/>
      </c>
      <c r="CQ42" s="13" t="str">
        <f>_xlfn.XLOOKUP(CN42,Listen!$P$3:$P$5,Listen!$R$3:$R$5,"",0)</f>
        <v/>
      </c>
    </row>
    <row r="43" spans="34:95" x14ac:dyDescent="0.25">
      <c r="AH43" s="13" t="str">
        <f t="shared" si="0"/>
        <v/>
      </c>
      <c r="CI43" s="18" t="str">
        <f t="shared" si="5"/>
        <v xml:space="preserve"> </v>
      </c>
      <c r="CJ43" s="18" t="str">
        <f t="shared" si="6"/>
        <v xml:space="preserve"> </v>
      </c>
      <c r="CL43" s="57" t="str">
        <f t="shared" si="7"/>
        <v xml:space="preserve"> </v>
      </c>
      <c r="CM43" s="57" t="str">
        <f t="shared" si="8"/>
        <v xml:space="preserve"> </v>
      </c>
      <c r="CO43" s="75"/>
      <c r="CP43" s="13" t="str">
        <f>_xlfn.XLOOKUP(CN43,Listen!$P$3:$P$5,Listen!$Q$3:$Q$5,"",0)</f>
        <v/>
      </c>
      <c r="CQ43" s="13" t="str">
        <f>_xlfn.XLOOKUP(CN43,Listen!$P$3:$P$5,Listen!$R$3:$R$5,"",0)</f>
        <v/>
      </c>
    </row>
    <row r="44" spans="34:95" x14ac:dyDescent="0.25">
      <c r="AH44" s="13" t="str">
        <f t="shared" si="0"/>
        <v/>
      </c>
      <c r="CI44" s="18" t="str">
        <f t="shared" si="5"/>
        <v xml:space="preserve"> </v>
      </c>
      <c r="CJ44" s="18" t="str">
        <f t="shared" si="6"/>
        <v xml:space="preserve"> </v>
      </c>
      <c r="CL44" s="57" t="str">
        <f t="shared" si="7"/>
        <v xml:space="preserve"> </v>
      </c>
      <c r="CM44" s="57" t="str">
        <f t="shared" si="8"/>
        <v xml:space="preserve"> </v>
      </c>
      <c r="CO44" s="75"/>
      <c r="CP44" s="13" t="str">
        <f>_xlfn.XLOOKUP(CN44,Listen!$P$3:$P$5,Listen!$Q$3:$Q$5,"",0)</f>
        <v/>
      </c>
      <c r="CQ44" s="13" t="str">
        <f>_xlfn.XLOOKUP(CN44,Listen!$P$3:$P$5,Listen!$R$3:$R$5,"",0)</f>
        <v/>
      </c>
    </row>
    <row r="45" spans="34:95" x14ac:dyDescent="0.25">
      <c r="AH45" s="13" t="str">
        <f t="shared" si="0"/>
        <v/>
      </c>
      <c r="CI45" s="18" t="str">
        <f t="shared" si="5"/>
        <v xml:space="preserve"> </v>
      </c>
      <c r="CJ45" s="18" t="str">
        <f t="shared" si="6"/>
        <v xml:space="preserve"> </v>
      </c>
      <c r="CL45" s="57" t="str">
        <f t="shared" si="7"/>
        <v xml:space="preserve"> </v>
      </c>
      <c r="CM45" s="57" t="str">
        <f t="shared" si="8"/>
        <v xml:space="preserve"> </v>
      </c>
      <c r="CO45" s="75"/>
      <c r="CP45" s="13" t="str">
        <f>_xlfn.XLOOKUP(CN45,Listen!$P$3:$P$5,Listen!$Q$3:$Q$5,"",0)</f>
        <v/>
      </c>
      <c r="CQ45" s="13" t="str">
        <f>_xlfn.XLOOKUP(CN45,Listen!$P$3:$P$5,Listen!$R$3:$R$5,"",0)</f>
        <v/>
      </c>
    </row>
    <row r="46" spans="34:95" x14ac:dyDescent="0.25">
      <c r="AH46" s="13" t="str">
        <f t="shared" si="0"/>
        <v/>
      </c>
      <c r="CI46" s="18" t="str">
        <f t="shared" si="5"/>
        <v xml:space="preserve"> </v>
      </c>
      <c r="CJ46" s="18" t="str">
        <f t="shared" si="6"/>
        <v xml:space="preserve"> </v>
      </c>
      <c r="CL46" s="57" t="str">
        <f t="shared" si="7"/>
        <v xml:space="preserve"> </v>
      </c>
      <c r="CM46" s="57" t="str">
        <f t="shared" si="8"/>
        <v xml:space="preserve"> </v>
      </c>
      <c r="CO46" s="75"/>
      <c r="CP46" s="13" t="str">
        <f>_xlfn.XLOOKUP(CN46,Listen!$P$3:$P$5,Listen!$Q$3:$Q$5,"",0)</f>
        <v/>
      </c>
      <c r="CQ46" s="13" t="str">
        <f>_xlfn.XLOOKUP(CN46,Listen!$P$3:$P$5,Listen!$R$3:$R$5,"",0)</f>
        <v/>
      </c>
    </row>
    <row r="47" spans="34:95" x14ac:dyDescent="0.25">
      <c r="AH47" s="13" t="str">
        <f t="shared" si="0"/>
        <v/>
      </c>
      <c r="CI47" s="18" t="str">
        <f t="shared" si="5"/>
        <v xml:space="preserve"> </v>
      </c>
      <c r="CJ47" s="18" t="str">
        <f t="shared" si="6"/>
        <v xml:space="preserve"> </v>
      </c>
      <c r="CL47" s="57" t="str">
        <f t="shared" si="7"/>
        <v xml:space="preserve"> </v>
      </c>
      <c r="CM47" s="57" t="str">
        <f t="shared" si="8"/>
        <v xml:space="preserve"> </v>
      </c>
      <c r="CO47" s="75"/>
      <c r="CP47" s="13" t="str">
        <f>_xlfn.XLOOKUP(CN47,Listen!$P$3:$P$5,Listen!$Q$3:$Q$5,"",0)</f>
        <v/>
      </c>
      <c r="CQ47" s="13" t="str">
        <f>_xlfn.XLOOKUP(CN47,Listen!$P$3:$P$5,Listen!$R$3:$R$5,"",0)</f>
        <v/>
      </c>
    </row>
    <row r="48" spans="34:95" x14ac:dyDescent="0.25">
      <c r="AH48" s="13" t="str">
        <f t="shared" si="0"/>
        <v/>
      </c>
      <c r="CI48" s="18" t="str">
        <f t="shared" si="5"/>
        <v xml:space="preserve"> </v>
      </c>
      <c r="CJ48" s="18" t="str">
        <f t="shared" si="6"/>
        <v xml:space="preserve"> </v>
      </c>
      <c r="CL48" s="57" t="str">
        <f t="shared" si="7"/>
        <v xml:space="preserve"> </v>
      </c>
      <c r="CM48" s="57" t="str">
        <f t="shared" si="8"/>
        <v xml:space="preserve"> </v>
      </c>
      <c r="CO48" s="75"/>
      <c r="CP48" s="13" t="str">
        <f>_xlfn.XLOOKUP(CN48,Listen!$P$3:$P$5,Listen!$Q$3:$Q$5,"",0)</f>
        <v/>
      </c>
      <c r="CQ48" s="13" t="str">
        <f>_xlfn.XLOOKUP(CN48,Listen!$P$3:$P$5,Listen!$R$3:$R$5,"",0)</f>
        <v/>
      </c>
    </row>
    <row r="49" spans="34:95" x14ac:dyDescent="0.25">
      <c r="AH49" s="13" t="str">
        <f t="shared" si="0"/>
        <v/>
      </c>
      <c r="CI49" s="18" t="str">
        <f t="shared" si="5"/>
        <v xml:space="preserve"> </v>
      </c>
      <c r="CJ49" s="18" t="str">
        <f t="shared" si="6"/>
        <v xml:space="preserve"> </v>
      </c>
      <c r="CL49" s="57" t="str">
        <f t="shared" si="7"/>
        <v xml:space="preserve"> </v>
      </c>
      <c r="CM49" s="57" t="str">
        <f t="shared" si="8"/>
        <v xml:space="preserve"> </v>
      </c>
      <c r="CO49" s="75"/>
      <c r="CP49" s="13" t="str">
        <f>_xlfn.XLOOKUP(CN49,Listen!$P$3:$P$5,Listen!$Q$3:$Q$5,"",0)</f>
        <v/>
      </c>
      <c r="CQ49" s="13" t="str">
        <f>_xlfn.XLOOKUP(CN49,Listen!$P$3:$P$5,Listen!$R$3:$R$5,"",0)</f>
        <v/>
      </c>
    </row>
    <row r="50" spans="34:95" x14ac:dyDescent="0.25">
      <c r="AH50" s="13" t="str">
        <f t="shared" si="0"/>
        <v/>
      </c>
      <c r="CI50" s="18" t="str">
        <f t="shared" si="5"/>
        <v xml:space="preserve"> </v>
      </c>
      <c r="CJ50" s="18" t="str">
        <f t="shared" si="6"/>
        <v xml:space="preserve"> </v>
      </c>
      <c r="CL50" s="57" t="str">
        <f t="shared" si="7"/>
        <v xml:space="preserve"> </v>
      </c>
      <c r="CM50" s="57" t="str">
        <f t="shared" si="8"/>
        <v xml:space="preserve"> </v>
      </c>
      <c r="CO50" s="75"/>
      <c r="CP50" s="13" t="str">
        <f>_xlfn.XLOOKUP(CN50,Listen!$P$3:$P$5,Listen!$Q$3:$Q$5,"",0)</f>
        <v/>
      </c>
      <c r="CQ50" s="13" t="str">
        <f>_xlfn.XLOOKUP(CN50,Listen!$P$3:$P$5,Listen!$R$3:$R$5,"",0)</f>
        <v/>
      </c>
    </row>
    <row r="51" spans="34:95" x14ac:dyDescent="0.25">
      <c r="AH51" s="13" t="str">
        <f t="shared" si="0"/>
        <v/>
      </c>
      <c r="CI51" s="18" t="str">
        <f t="shared" si="5"/>
        <v xml:space="preserve"> </v>
      </c>
      <c r="CJ51" s="18" t="str">
        <f t="shared" si="6"/>
        <v xml:space="preserve"> </v>
      </c>
      <c r="CL51" s="57" t="str">
        <f t="shared" si="7"/>
        <v xml:space="preserve"> </v>
      </c>
      <c r="CM51" s="57" t="str">
        <f t="shared" si="8"/>
        <v xml:space="preserve"> </v>
      </c>
      <c r="CO51" s="75"/>
      <c r="CP51" s="13" t="str">
        <f>_xlfn.XLOOKUP(CN51,Listen!$P$3:$P$5,Listen!$Q$3:$Q$5,"",0)</f>
        <v/>
      </c>
      <c r="CQ51" s="13" t="str">
        <f>_xlfn.XLOOKUP(CN51,Listen!$P$3:$P$5,Listen!$R$3:$R$5,"",0)</f>
        <v/>
      </c>
    </row>
    <row r="52" spans="34:95" x14ac:dyDescent="0.25">
      <c r="AH52" s="13" t="str">
        <f t="shared" si="0"/>
        <v/>
      </c>
      <c r="CI52" s="18" t="str">
        <f t="shared" si="5"/>
        <v xml:space="preserve"> </v>
      </c>
      <c r="CJ52" s="18" t="str">
        <f t="shared" si="6"/>
        <v xml:space="preserve"> </v>
      </c>
      <c r="CL52" s="57" t="str">
        <f t="shared" si="7"/>
        <v xml:space="preserve"> </v>
      </c>
      <c r="CM52" s="57" t="str">
        <f t="shared" si="8"/>
        <v xml:space="preserve"> </v>
      </c>
      <c r="CO52" s="75"/>
      <c r="CP52" s="13" t="str">
        <f>_xlfn.XLOOKUP(CN52,Listen!$P$3:$P$5,Listen!$Q$3:$Q$5,"",0)</f>
        <v/>
      </c>
      <c r="CQ52" s="13" t="str">
        <f>_xlfn.XLOOKUP(CN52,Listen!$P$3:$P$5,Listen!$R$3:$R$5,"",0)</f>
        <v/>
      </c>
    </row>
    <row r="53" spans="34:95" x14ac:dyDescent="0.25">
      <c r="AH53" s="13" t="str">
        <f t="shared" si="0"/>
        <v/>
      </c>
      <c r="CI53" s="18" t="str">
        <f t="shared" si="5"/>
        <v xml:space="preserve"> </v>
      </c>
      <c r="CJ53" s="18" t="str">
        <f t="shared" si="6"/>
        <v xml:space="preserve"> </v>
      </c>
      <c r="CL53" s="57" t="str">
        <f t="shared" si="7"/>
        <v xml:space="preserve"> </v>
      </c>
      <c r="CM53" s="57" t="str">
        <f t="shared" si="8"/>
        <v xml:space="preserve"> </v>
      </c>
      <c r="CO53" s="75"/>
      <c r="CP53" s="13" t="str">
        <f>_xlfn.XLOOKUP(CN53,Listen!$P$3:$P$5,Listen!$Q$3:$Q$5,"",0)</f>
        <v/>
      </c>
      <c r="CQ53" s="13" t="str">
        <f>_xlfn.XLOOKUP(CN53,Listen!$P$3:$P$5,Listen!$R$3:$R$5,"",0)</f>
        <v/>
      </c>
    </row>
    <row r="54" spans="34:95" x14ac:dyDescent="0.25">
      <c r="AH54" s="13" t="str">
        <f t="shared" si="0"/>
        <v/>
      </c>
      <c r="CI54" s="18" t="str">
        <f t="shared" si="5"/>
        <v xml:space="preserve"> </v>
      </c>
      <c r="CJ54" s="18" t="str">
        <f t="shared" si="6"/>
        <v xml:space="preserve"> </v>
      </c>
      <c r="CL54" s="57" t="str">
        <f t="shared" si="7"/>
        <v xml:space="preserve"> </v>
      </c>
      <c r="CM54" s="57" t="str">
        <f t="shared" si="8"/>
        <v xml:space="preserve"> </v>
      </c>
      <c r="CO54" s="75"/>
      <c r="CP54" s="13" t="str">
        <f>_xlfn.XLOOKUP(CN54,Listen!$P$3:$P$5,Listen!$Q$3:$Q$5,"",0)</f>
        <v/>
      </c>
      <c r="CQ54" s="13" t="str">
        <f>_xlfn.XLOOKUP(CN54,Listen!$P$3:$P$5,Listen!$R$3:$R$5,"",0)</f>
        <v/>
      </c>
    </row>
    <row r="55" spans="34:95" x14ac:dyDescent="0.25">
      <c r="AH55" s="13" t="str">
        <f t="shared" si="0"/>
        <v/>
      </c>
      <c r="CI55" s="18" t="str">
        <f t="shared" si="5"/>
        <v xml:space="preserve"> </v>
      </c>
      <c r="CJ55" s="18" t="str">
        <f t="shared" si="6"/>
        <v xml:space="preserve"> </v>
      </c>
      <c r="CL55" s="57" t="str">
        <f t="shared" si="7"/>
        <v xml:space="preserve"> </v>
      </c>
      <c r="CM55" s="57" t="str">
        <f t="shared" si="8"/>
        <v xml:space="preserve"> </v>
      </c>
      <c r="CO55" s="75"/>
      <c r="CP55" s="13" t="str">
        <f>_xlfn.XLOOKUP(CN55,Listen!$P$3:$P$5,Listen!$Q$3:$Q$5,"",0)</f>
        <v/>
      </c>
      <c r="CQ55" s="13" t="str">
        <f>_xlfn.XLOOKUP(CN55,Listen!$P$3:$P$5,Listen!$R$3:$R$5,"",0)</f>
        <v/>
      </c>
    </row>
    <row r="56" spans="34:95" x14ac:dyDescent="0.25">
      <c r="AH56" s="13" t="str">
        <f t="shared" si="0"/>
        <v/>
      </c>
      <c r="CI56" s="18" t="str">
        <f t="shared" si="5"/>
        <v xml:space="preserve"> </v>
      </c>
      <c r="CJ56" s="18" t="str">
        <f t="shared" si="6"/>
        <v xml:space="preserve"> </v>
      </c>
      <c r="CL56" s="57" t="str">
        <f t="shared" si="7"/>
        <v xml:space="preserve"> </v>
      </c>
      <c r="CM56" s="57" t="str">
        <f t="shared" si="8"/>
        <v xml:space="preserve"> </v>
      </c>
      <c r="CO56" s="75"/>
      <c r="CP56" s="13" t="str">
        <f>_xlfn.XLOOKUP(CN56,Listen!$P$3:$P$5,Listen!$Q$3:$Q$5,"",0)</f>
        <v/>
      </c>
      <c r="CQ56" s="13" t="str">
        <f>_xlfn.XLOOKUP(CN56,Listen!$P$3:$P$5,Listen!$R$3:$R$5,"",0)</f>
        <v/>
      </c>
    </row>
    <row r="57" spans="34:95" x14ac:dyDescent="0.25">
      <c r="AH57" s="13" t="str">
        <f t="shared" si="0"/>
        <v/>
      </c>
      <c r="CI57" s="18" t="str">
        <f t="shared" si="5"/>
        <v xml:space="preserve"> </v>
      </c>
      <c r="CJ57" s="18" t="str">
        <f t="shared" si="6"/>
        <v xml:space="preserve"> </v>
      </c>
      <c r="CL57" s="57" t="str">
        <f t="shared" si="7"/>
        <v xml:space="preserve"> </v>
      </c>
      <c r="CM57" s="57" t="str">
        <f t="shared" si="8"/>
        <v xml:space="preserve"> </v>
      </c>
      <c r="CO57" s="75"/>
      <c r="CP57" s="13" t="str">
        <f>_xlfn.XLOOKUP(CN57,Listen!$P$3:$P$5,Listen!$Q$3:$Q$5,"",0)</f>
        <v/>
      </c>
      <c r="CQ57" s="13" t="str">
        <f>_xlfn.XLOOKUP(CN57,Listen!$P$3:$P$5,Listen!$R$3:$R$5,"",0)</f>
        <v/>
      </c>
    </row>
    <row r="58" spans="34:95" x14ac:dyDescent="0.25">
      <c r="AH58" s="13" t="str">
        <f t="shared" si="0"/>
        <v/>
      </c>
      <c r="CI58" s="18" t="str">
        <f t="shared" si="5"/>
        <v xml:space="preserve"> </v>
      </c>
      <c r="CJ58" s="18" t="str">
        <f t="shared" si="6"/>
        <v xml:space="preserve"> </v>
      </c>
      <c r="CL58" s="57" t="str">
        <f t="shared" si="7"/>
        <v xml:space="preserve"> </v>
      </c>
      <c r="CM58" s="57" t="str">
        <f t="shared" si="8"/>
        <v xml:space="preserve"> </v>
      </c>
      <c r="CO58" s="75"/>
      <c r="CP58" s="13" t="str">
        <f>_xlfn.XLOOKUP(CN58,Listen!$P$3:$P$5,Listen!$Q$3:$Q$5,"",0)</f>
        <v/>
      </c>
      <c r="CQ58" s="13" t="str">
        <f>_xlfn.XLOOKUP(CN58,Listen!$P$3:$P$5,Listen!$R$3:$R$5,"",0)</f>
        <v/>
      </c>
    </row>
    <row r="59" spans="34:95" x14ac:dyDescent="0.25">
      <c r="AH59" s="13" t="str">
        <f t="shared" si="0"/>
        <v/>
      </c>
      <c r="CI59" s="18" t="str">
        <f t="shared" si="5"/>
        <v xml:space="preserve"> </v>
      </c>
      <c r="CJ59" s="18" t="str">
        <f t="shared" si="6"/>
        <v xml:space="preserve"> </v>
      </c>
      <c r="CL59" s="57" t="str">
        <f t="shared" si="7"/>
        <v xml:space="preserve"> </v>
      </c>
      <c r="CM59" s="57" t="str">
        <f t="shared" si="8"/>
        <v xml:space="preserve"> </v>
      </c>
      <c r="CO59" s="75"/>
      <c r="CP59" s="13" t="str">
        <f>_xlfn.XLOOKUP(CN59,Listen!$P$3:$P$5,Listen!$Q$3:$Q$5,"",0)</f>
        <v/>
      </c>
      <c r="CQ59" s="13" t="str">
        <f>_xlfn.XLOOKUP(CN59,Listen!$P$3:$P$5,Listen!$R$3:$R$5,"",0)</f>
        <v/>
      </c>
    </row>
    <row r="60" spans="34:95" x14ac:dyDescent="0.25">
      <c r="AH60" s="13" t="str">
        <f t="shared" si="0"/>
        <v/>
      </c>
      <c r="CI60" s="18" t="str">
        <f t="shared" si="5"/>
        <v xml:space="preserve"> </v>
      </c>
      <c r="CJ60" s="18" t="str">
        <f t="shared" si="6"/>
        <v xml:space="preserve"> </v>
      </c>
      <c r="CL60" s="57" t="str">
        <f t="shared" si="7"/>
        <v xml:space="preserve"> </v>
      </c>
      <c r="CM60" s="57" t="str">
        <f t="shared" si="8"/>
        <v xml:space="preserve"> </v>
      </c>
      <c r="CO60" s="75"/>
      <c r="CP60" s="13" t="str">
        <f>_xlfn.XLOOKUP(CN60,Listen!$P$3:$P$5,Listen!$Q$3:$Q$5,"",0)</f>
        <v/>
      </c>
      <c r="CQ60" s="13" t="str">
        <f>_xlfn.XLOOKUP(CN60,Listen!$P$3:$P$5,Listen!$R$3:$R$5,"",0)</f>
        <v/>
      </c>
    </row>
    <row r="61" spans="34:95" x14ac:dyDescent="0.25">
      <c r="AH61" s="13" t="str">
        <f t="shared" si="0"/>
        <v/>
      </c>
      <c r="CI61" s="18" t="str">
        <f t="shared" si="5"/>
        <v xml:space="preserve"> </v>
      </c>
      <c r="CJ61" s="18" t="str">
        <f t="shared" si="6"/>
        <v xml:space="preserve"> </v>
      </c>
      <c r="CL61" s="57" t="str">
        <f t="shared" si="7"/>
        <v xml:space="preserve"> </v>
      </c>
      <c r="CM61" s="57" t="str">
        <f t="shared" si="8"/>
        <v xml:space="preserve"> </v>
      </c>
      <c r="CO61" s="75"/>
      <c r="CP61" s="13" t="str">
        <f>_xlfn.XLOOKUP(CN61,Listen!$P$3:$P$5,Listen!$Q$3:$Q$5,"",0)</f>
        <v/>
      </c>
      <c r="CQ61" s="13" t="str">
        <f>_xlfn.XLOOKUP(CN61,Listen!$P$3:$P$5,Listen!$R$3:$R$5,"",0)</f>
        <v/>
      </c>
    </row>
    <row r="62" spans="34:95" x14ac:dyDescent="0.25">
      <c r="AH62" s="13" t="str">
        <f t="shared" si="0"/>
        <v/>
      </c>
      <c r="CI62" s="18" t="str">
        <f t="shared" si="5"/>
        <v xml:space="preserve"> </v>
      </c>
      <c r="CJ62" s="18" t="str">
        <f t="shared" si="6"/>
        <v xml:space="preserve"> </v>
      </c>
      <c r="CL62" s="57" t="str">
        <f t="shared" si="7"/>
        <v xml:space="preserve"> </v>
      </c>
      <c r="CM62" s="57" t="str">
        <f t="shared" si="8"/>
        <v xml:space="preserve"> </v>
      </c>
      <c r="CO62" s="75"/>
      <c r="CP62" s="13" t="str">
        <f>_xlfn.XLOOKUP(CN62,Listen!$P$3:$P$5,Listen!$Q$3:$Q$5,"",0)</f>
        <v/>
      </c>
      <c r="CQ62" s="13" t="str">
        <f>_xlfn.XLOOKUP(CN62,Listen!$P$3:$P$5,Listen!$R$3:$R$5,"",0)</f>
        <v/>
      </c>
    </row>
    <row r="63" spans="34:95" x14ac:dyDescent="0.25">
      <c r="AH63" s="13" t="str">
        <f t="shared" si="0"/>
        <v/>
      </c>
      <c r="CI63" s="18" t="str">
        <f t="shared" si="5"/>
        <v xml:space="preserve"> </v>
      </c>
      <c r="CJ63" s="18" t="str">
        <f t="shared" si="6"/>
        <v xml:space="preserve"> </v>
      </c>
      <c r="CL63" s="57" t="str">
        <f t="shared" si="7"/>
        <v xml:space="preserve"> </v>
      </c>
      <c r="CM63" s="57" t="str">
        <f t="shared" si="8"/>
        <v xml:space="preserve"> </v>
      </c>
      <c r="CO63" s="75"/>
      <c r="CP63" s="13" t="str">
        <f>_xlfn.XLOOKUP(CN63,Listen!$P$3:$P$5,Listen!$Q$3:$Q$5,"",0)</f>
        <v/>
      </c>
      <c r="CQ63" s="13" t="str">
        <f>_xlfn.XLOOKUP(CN63,Listen!$P$3:$P$5,Listen!$R$3:$R$5,"",0)</f>
        <v/>
      </c>
    </row>
    <row r="64" spans="34:95" x14ac:dyDescent="0.25">
      <c r="AH64" s="13" t="str">
        <f t="shared" si="0"/>
        <v/>
      </c>
      <c r="CI64" s="18" t="str">
        <f t="shared" si="5"/>
        <v xml:space="preserve"> </v>
      </c>
      <c r="CJ64" s="18" t="str">
        <f t="shared" si="6"/>
        <v xml:space="preserve"> </v>
      </c>
      <c r="CL64" s="57" t="str">
        <f t="shared" si="7"/>
        <v xml:space="preserve"> </v>
      </c>
      <c r="CM64" s="57" t="str">
        <f t="shared" si="8"/>
        <v xml:space="preserve"> </v>
      </c>
      <c r="CO64" s="75"/>
      <c r="CP64" s="13" t="str">
        <f>_xlfn.XLOOKUP(CN64,Listen!$P$3:$P$5,Listen!$Q$3:$Q$5,"",0)</f>
        <v/>
      </c>
      <c r="CQ64" s="13" t="str">
        <f>_xlfn.XLOOKUP(CN64,Listen!$P$3:$P$5,Listen!$R$3:$R$5,"",0)</f>
        <v/>
      </c>
    </row>
    <row r="65" spans="34:95" x14ac:dyDescent="0.25">
      <c r="AH65" s="13" t="str">
        <f t="shared" si="0"/>
        <v/>
      </c>
      <c r="CI65" s="18" t="str">
        <f t="shared" si="5"/>
        <v xml:space="preserve"> </v>
      </c>
      <c r="CJ65" s="18" t="str">
        <f t="shared" si="6"/>
        <v xml:space="preserve"> </v>
      </c>
      <c r="CL65" s="57" t="str">
        <f t="shared" si="7"/>
        <v xml:space="preserve"> </v>
      </c>
      <c r="CM65" s="57" t="str">
        <f t="shared" si="8"/>
        <v xml:space="preserve"> </v>
      </c>
      <c r="CO65" s="75"/>
      <c r="CP65" s="13" t="str">
        <f>_xlfn.XLOOKUP(CN65,Listen!$P$3:$P$5,Listen!$Q$3:$Q$5,"",0)</f>
        <v/>
      </c>
      <c r="CQ65" s="13" t="str">
        <f>_xlfn.XLOOKUP(CN65,Listen!$P$3:$P$5,Listen!$R$3:$R$5,"",0)</f>
        <v/>
      </c>
    </row>
    <row r="66" spans="34:95" x14ac:dyDescent="0.25">
      <c r="AH66" s="13" t="str">
        <f t="shared" si="0"/>
        <v/>
      </c>
      <c r="CI66" s="18" t="str">
        <f t="shared" si="5"/>
        <v xml:space="preserve"> </v>
      </c>
      <c r="CJ66" s="18" t="str">
        <f t="shared" si="6"/>
        <v xml:space="preserve"> </v>
      </c>
      <c r="CL66" s="57" t="str">
        <f t="shared" si="7"/>
        <v xml:space="preserve"> </v>
      </c>
      <c r="CM66" s="57" t="str">
        <f t="shared" si="8"/>
        <v xml:space="preserve"> </v>
      </c>
      <c r="CO66" s="75"/>
      <c r="CP66" s="13" t="str">
        <f>_xlfn.XLOOKUP(CN66,Listen!$P$3:$P$5,Listen!$Q$3:$Q$5,"",0)</f>
        <v/>
      </c>
      <c r="CQ66" s="13" t="str">
        <f>_xlfn.XLOOKUP(CN66,Listen!$P$3:$P$5,Listen!$R$3:$R$5,"",0)</f>
        <v/>
      </c>
    </row>
    <row r="67" spans="34:95" x14ac:dyDescent="0.25">
      <c r="AH67" s="13" t="str">
        <f t="shared" ref="AH67:AH130" si="9">IF(AG67&lt;&gt;"",AG67&amp;" v.d. "&amp;B67,"")</f>
        <v/>
      </c>
      <c r="CI67" s="18" t="str">
        <f t="shared" si="5"/>
        <v xml:space="preserve"> </v>
      </c>
      <c r="CJ67" s="18" t="str">
        <f t="shared" si="6"/>
        <v xml:space="preserve"> </v>
      </c>
      <c r="CL67" s="57" t="str">
        <f t="shared" si="7"/>
        <v xml:space="preserve"> </v>
      </c>
      <c r="CM67" s="57" t="str">
        <f t="shared" si="8"/>
        <v xml:space="preserve"> </v>
      </c>
      <c r="CO67" s="75"/>
      <c r="CP67" s="13" t="str">
        <f>_xlfn.XLOOKUP(CN67,Listen!$P$3:$P$5,Listen!$Q$3:$Q$5,"",0)</f>
        <v/>
      </c>
      <c r="CQ67" s="13" t="str">
        <f>_xlfn.XLOOKUP(CN67,Listen!$P$3:$P$5,Listen!$R$3:$R$5,"",0)</f>
        <v/>
      </c>
    </row>
    <row r="68" spans="34:95" x14ac:dyDescent="0.25">
      <c r="AH68" s="13" t="str">
        <f t="shared" si="9"/>
        <v/>
      </c>
      <c r="CI68" s="18" t="str">
        <f t="shared" si="5"/>
        <v xml:space="preserve"> </v>
      </c>
      <c r="CJ68" s="18" t="str">
        <f t="shared" si="6"/>
        <v xml:space="preserve"> </v>
      </c>
      <c r="CL68" s="57" t="str">
        <f t="shared" si="7"/>
        <v xml:space="preserve"> </v>
      </c>
      <c r="CM68" s="57" t="str">
        <f t="shared" si="8"/>
        <v xml:space="preserve"> </v>
      </c>
      <c r="CO68" s="75"/>
      <c r="CP68" s="13" t="str">
        <f>_xlfn.XLOOKUP(CN68,Listen!$P$3:$P$5,Listen!$Q$3:$Q$5,"",0)</f>
        <v/>
      </c>
      <c r="CQ68" s="13" t="str">
        <f>_xlfn.XLOOKUP(CN68,Listen!$P$3:$P$5,Listen!$R$3:$R$5,"",0)</f>
        <v/>
      </c>
    </row>
    <row r="69" spans="34:95" x14ac:dyDescent="0.25">
      <c r="AH69" s="13" t="str">
        <f t="shared" si="9"/>
        <v/>
      </c>
      <c r="CI69" s="18" t="str">
        <f t="shared" si="5"/>
        <v xml:space="preserve"> </v>
      </c>
      <c r="CJ69" s="18" t="str">
        <f t="shared" si="6"/>
        <v xml:space="preserve"> </v>
      </c>
      <c r="CL69" s="57" t="str">
        <f t="shared" si="7"/>
        <v xml:space="preserve"> </v>
      </c>
      <c r="CM69" s="57" t="str">
        <f t="shared" si="8"/>
        <v xml:space="preserve"> </v>
      </c>
      <c r="CO69" s="75"/>
      <c r="CP69" s="13" t="str">
        <f>_xlfn.XLOOKUP(CN69,Listen!$P$3:$P$5,Listen!$Q$3:$Q$5,"",0)</f>
        <v/>
      </c>
      <c r="CQ69" s="13" t="str">
        <f>_xlfn.XLOOKUP(CN69,Listen!$P$3:$P$5,Listen!$R$3:$R$5,"",0)</f>
        <v/>
      </c>
    </row>
    <row r="70" spans="34:95" x14ac:dyDescent="0.25">
      <c r="AH70" s="13" t="str">
        <f t="shared" si="9"/>
        <v/>
      </c>
      <c r="CI70" s="18" t="str">
        <f t="shared" si="5"/>
        <v xml:space="preserve"> </v>
      </c>
      <c r="CJ70" s="18" t="str">
        <f t="shared" si="6"/>
        <v xml:space="preserve"> </v>
      </c>
      <c r="CL70" s="57" t="str">
        <f t="shared" si="7"/>
        <v xml:space="preserve"> </v>
      </c>
      <c r="CM70" s="57" t="str">
        <f t="shared" si="8"/>
        <v xml:space="preserve"> </v>
      </c>
      <c r="CO70" s="75"/>
      <c r="CP70" s="13" t="str">
        <f>_xlfn.XLOOKUP(CN70,Listen!$P$3:$P$5,Listen!$Q$3:$Q$5,"",0)</f>
        <v/>
      </c>
      <c r="CQ70" s="13" t="str">
        <f>_xlfn.XLOOKUP(CN70,Listen!$P$3:$P$5,Listen!$R$3:$R$5,"",0)</f>
        <v/>
      </c>
    </row>
    <row r="71" spans="34:95" x14ac:dyDescent="0.25">
      <c r="AH71" s="13" t="str">
        <f t="shared" si="9"/>
        <v/>
      </c>
      <c r="CI71" s="18" t="str">
        <f t="shared" si="5"/>
        <v xml:space="preserve"> </v>
      </c>
      <c r="CJ71" s="18" t="str">
        <f t="shared" si="6"/>
        <v xml:space="preserve"> </v>
      </c>
      <c r="CL71" s="57" t="str">
        <f t="shared" si="7"/>
        <v xml:space="preserve"> </v>
      </c>
      <c r="CM71" s="57" t="str">
        <f t="shared" si="8"/>
        <v xml:space="preserve"> </v>
      </c>
      <c r="CO71" s="75"/>
      <c r="CP71" s="13" t="str">
        <f>_xlfn.XLOOKUP(CN71,Listen!$P$3:$P$5,Listen!$Q$3:$Q$5,"",0)</f>
        <v/>
      </c>
      <c r="CQ71" s="13" t="str">
        <f>_xlfn.XLOOKUP(CN71,Listen!$P$3:$P$5,Listen!$R$3:$R$5,"",0)</f>
        <v/>
      </c>
    </row>
    <row r="72" spans="34:95" x14ac:dyDescent="0.25">
      <c r="AH72" s="13" t="str">
        <f t="shared" si="9"/>
        <v/>
      </c>
      <c r="CI72" s="18" t="str">
        <f t="shared" si="5"/>
        <v xml:space="preserve"> </v>
      </c>
      <c r="CJ72" s="18" t="str">
        <f t="shared" si="6"/>
        <v xml:space="preserve"> </v>
      </c>
      <c r="CL72" s="57" t="str">
        <f t="shared" si="7"/>
        <v xml:space="preserve"> </v>
      </c>
      <c r="CM72" s="57" t="str">
        <f t="shared" si="8"/>
        <v xml:space="preserve"> </v>
      </c>
      <c r="CO72" s="75"/>
      <c r="CP72" s="13" t="str">
        <f>_xlfn.XLOOKUP(CN72,Listen!$P$3:$P$5,Listen!$Q$3:$Q$5,"",0)</f>
        <v/>
      </c>
      <c r="CQ72" s="13" t="str">
        <f>_xlfn.XLOOKUP(CN72,Listen!$P$3:$P$5,Listen!$R$3:$R$5,"",0)</f>
        <v/>
      </c>
    </row>
    <row r="73" spans="34:95" x14ac:dyDescent="0.25">
      <c r="AH73" s="13" t="str">
        <f t="shared" si="9"/>
        <v/>
      </c>
      <c r="CI73" s="18" t="str">
        <f t="shared" si="5"/>
        <v xml:space="preserve"> </v>
      </c>
      <c r="CJ73" s="18" t="str">
        <f t="shared" si="6"/>
        <v xml:space="preserve"> </v>
      </c>
      <c r="CL73" s="57" t="str">
        <f t="shared" si="7"/>
        <v xml:space="preserve"> </v>
      </c>
      <c r="CM73" s="57" t="str">
        <f t="shared" si="8"/>
        <v xml:space="preserve"> </v>
      </c>
      <c r="CO73" s="75"/>
      <c r="CP73" s="13" t="str">
        <f>_xlfn.XLOOKUP(CN73,Listen!$P$3:$P$5,Listen!$Q$3:$Q$5,"",0)</f>
        <v/>
      </c>
      <c r="CQ73" s="13" t="str">
        <f>_xlfn.XLOOKUP(CN73,Listen!$P$3:$P$5,Listen!$R$3:$R$5,"",0)</f>
        <v/>
      </c>
    </row>
    <row r="74" spans="34:95" x14ac:dyDescent="0.25">
      <c r="AH74" s="13" t="str">
        <f t="shared" si="9"/>
        <v/>
      </c>
      <c r="CI74" s="18" t="str">
        <f t="shared" si="5"/>
        <v xml:space="preserve"> </v>
      </c>
      <c r="CJ74" s="18" t="str">
        <f t="shared" si="6"/>
        <v xml:space="preserve"> </v>
      </c>
      <c r="CL74" s="57" t="str">
        <f t="shared" si="7"/>
        <v xml:space="preserve"> </v>
      </c>
      <c r="CM74" s="57" t="str">
        <f t="shared" si="8"/>
        <v xml:space="preserve"> </v>
      </c>
      <c r="CO74" s="75"/>
      <c r="CP74" s="13" t="str">
        <f>_xlfn.XLOOKUP(CN74,Listen!$P$3:$P$5,Listen!$Q$3:$Q$5,"",0)</f>
        <v/>
      </c>
      <c r="CQ74" s="13" t="str">
        <f>_xlfn.XLOOKUP(CN74,Listen!$P$3:$P$5,Listen!$R$3:$R$5,"",0)</f>
        <v/>
      </c>
    </row>
    <row r="75" spans="34:95" x14ac:dyDescent="0.25">
      <c r="AH75" s="13" t="str">
        <f t="shared" si="9"/>
        <v/>
      </c>
      <c r="CI75" s="18" t="str">
        <f t="shared" si="5"/>
        <v xml:space="preserve"> </v>
      </c>
      <c r="CJ75" s="18" t="str">
        <f t="shared" si="6"/>
        <v xml:space="preserve"> </v>
      </c>
      <c r="CL75" s="57" t="str">
        <f t="shared" si="7"/>
        <v xml:space="preserve"> </v>
      </c>
      <c r="CM75" s="57" t="str">
        <f t="shared" si="8"/>
        <v xml:space="preserve"> </v>
      </c>
      <c r="CO75" s="75"/>
      <c r="CP75" s="13" t="str">
        <f>_xlfn.XLOOKUP(CN75,Listen!$P$3:$P$5,Listen!$Q$3:$Q$5,"",0)</f>
        <v/>
      </c>
      <c r="CQ75" s="13" t="str">
        <f>_xlfn.XLOOKUP(CN75,Listen!$P$3:$P$5,Listen!$R$3:$R$5,"",0)</f>
        <v/>
      </c>
    </row>
    <row r="76" spans="34:95" x14ac:dyDescent="0.25">
      <c r="AH76" s="13" t="str">
        <f t="shared" si="9"/>
        <v/>
      </c>
      <c r="CI76" s="18" t="str">
        <f t="shared" si="5"/>
        <v xml:space="preserve"> </v>
      </c>
      <c r="CJ76" s="18" t="str">
        <f t="shared" si="6"/>
        <v xml:space="preserve"> </v>
      </c>
      <c r="CL76" s="57" t="str">
        <f t="shared" si="7"/>
        <v xml:space="preserve"> </v>
      </c>
      <c r="CM76" s="57" t="str">
        <f t="shared" si="8"/>
        <v xml:space="preserve"> </v>
      </c>
      <c r="CO76" s="75"/>
      <c r="CP76" s="13" t="str">
        <f>_xlfn.XLOOKUP(CN76,Listen!$P$3:$P$5,Listen!$Q$3:$Q$5,"",0)</f>
        <v/>
      </c>
      <c r="CQ76" s="13" t="str">
        <f>_xlfn.XLOOKUP(CN76,Listen!$P$3:$P$5,Listen!$R$3:$R$5,"",0)</f>
        <v/>
      </c>
    </row>
    <row r="77" spans="34:95" x14ac:dyDescent="0.25">
      <c r="AH77" s="13" t="str">
        <f t="shared" si="9"/>
        <v/>
      </c>
      <c r="CI77" s="18" t="str">
        <f t="shared" si="5"/>
        <v xml:space="preserve"> </v>
      </c>
      <c r="CJ77" s="18" t="str">
        <f t="shared" si="6"/>
        <v xml:space="preserve"> </v>
      </c>
      <c r="CL77" s="57" t="str">
        <f t="shared" si="7"/>
        <v xml:space="preserve"> </v>
      </c>
      <c r="CM77" s="57" t="str">
        <f t="shared" si="8"/>
        <v xml:space="preserve"> </v>
      </c>
      <c r="CO77" s="75"/>
      <c r="CP77" s="13" t="str">
        <f>_xlfn.XLOOKUP(CN77,Listen!$P$3:$P$5,Listen!$Q$3:$Q$5,"",0)</f>
        <v/>
      </c>
      <c r="CQ77" s="13" t="str">
        <f>_xlfn.XLOOKUP(CN77,Listen!$P$3:$P$5,Listen!$R$3:$R$5,"",0)</f>
        <v/>
      </c>
    </row>
    <row r="78" spans="34:95" x14ac:dyDescent="0.25">
      <c r="AH78" s="13" t="str">
        <f t="shared" si="9"/>
        <v/>
      </c>
      <c r="CI78" s="18" t="str">
        <f t="shared" si="5"/>
        <v xml:space="preserve"> </v>
      </c>
      <c r="CJ78" s="18" t="str">
        <f t="shared" si="6"/>
        <v xml:space="preserve"> </v>
      </c>
      <c r="CL78" s="57" t="str">
        <f t="shared" si="7"/>
        <v xml:space="preserve"> </v>
      </c>
      <c r="CM78" s="57" t="str">
        <f t="shared" si="8"/>
        <v xml:space="preserve"> </v>
      </c>
      <c r="CO78" s="75"/>
      <c r="CP78" s="13" t="str">
        <f>_xlfn.XLOOKUP(CN78,Listen!$P$3:$P$5,Listen!$Q$3:$Q$5,"",0)</f>
        <v/>
      </c>
      <c r="CQ78" s="13" t="str">
        <f>_xlfn.XLOOKUP(CN78,Listen!$P$3:$P$5,Listen!$R$3:$R$5,"",0)</f>
        <v/>
      </c>
    </row>
    <row r="79" spans="34:95" x14ac:dyDescent="0.25">
      <c r="AH79" s="13" t="str">
        <f t="shared" si="9"/>
        <v/>
      </c>
      <c r="CI79" s="18" t="str">
        <f t="shared" si="5"/>
        <v xml:space="preserve"> </v>
      </c>
      <c r="CJ79" s="18" t="str">
        <f t="shared" si="6"/>
        <v xml:space="preserve"> </v>
      </c>
      <c r="CL79" s="57" t="str">
        <f t="shared" si="7"/>
        <v xml:space="preserve"> </v>
      </c>
      <c r="CM79" s="57" t="str">
        <f t="shared" si="8"/>
        <v xml:space="preserve"> </v>
      </c>
      <c r="CO79" s="75"/>
      <c r="CP79" s="13" t="str">
        <f>_xlfn.XLOOKUP(CN79,Listen!$P$3:$P$5,Listen!$Q$3:$Q$5,"",0)</f>
        <v/>
      </c>
      <c r="CQ79" s="13" t="str">
        <f>_xlfn.XLOOKUP(CN79,Listen!$P$3:$P$5,Listen!$R$3:$R$5,"",0)</f>
        <v/>
      </c>
    </row>
    <row r="80" spans="34:95" x14ac:dyDescent="0.25">
      <c r="AH80" s="13" t="str">
        <f t="shared" si="9"/>
        <v/>
      </c>
      <c r="CI80" s="18" t="str">
        <f t="shared" si="5"/>
        <v xml:space="preserve"> </v>
      </c>
      <c r="CJ80" s="18" t="str">
        <f t="shared" si="6"/>
        <v xml:space="preserve"> </v>
      </c>
      <c r="CL80" s="57" t="str">
        <f t="shared" si="7"/>
        <v xml:space="preserve"> </v>
      </c>
      <c r="CM80" s="57" t="str">
        <f t="shared" si="8"/>
        <v xml:space="preserve"> </v>
      </c>
      <c r="CO80" s="75"/>
      <c r="CP80" s="13" t="str">
        <f>_xlfn.XLOOKUP(CN80,Listen!$P$3:$P$5,Listen!$Q$3:$Q$5,"",0)</f>
        <v/>
      </c>
      <c r="CQ80" s="13" t="str">
        <f>_xlfn.XLOOKUP(CN80,Listen!$P$3:$P$5,Listen!$R$3:$R$5,"",0)</f>
        <v/>
      </c>
    </row>
    <row r="81" spans="34:95" x14ac:dyDescent="0.25">
      <c r="AH81" s="13" t="str">
        <f t="shared" si="9"/>
        <v/>
      </c>
      <c r="CI81" s="18" t="str">
        <f t="shared" si="5"/>
        <v xml:space="preserve"> </v>
      </c>
      <c r="CJ81" s="18" t="str">
        <f t="shared" si="6"/>
        <v xml:space="preserve"> </v>
      </c>
      <c r="CL81" s="57" t="str">
        <f t="shared" si="7"/>
        <v xml:space="preserve"> </v>
      </c>
      <c r="CM81" s="57" t="str">
        <f t="shared" si="8"/>
        <v xml:space="preserve"> </v>
      </c>
      <c r="CO81" s="75"/>
      <c r="CP81" s="13" t="str">
        <f>_xlfn.XLOOKUP(CN81,Listen!$P$3:$P$5,Listen!$Q$3:$Q$5,"",0)</f>
        <v/>
      </c>
      <c r="CQ81" s="13" t="str">
        <f>_xlfn.XLOOKUP(CN81,Listen!$P$3:$P$5,Listen!$R$3:$R$5,"",0)</f>
        <v/>
      </c>
    </row>
    <row r="82" spans="34:95" x14ac:dyDescent="0.25">
      <c r="AH82" s="13" t="str">
        <f t="shared" si="9"/>
        <v/>
      </c>
      <c r="CI82" s="18" t="str">
        <f t="shared" si="5"/>
        <v xml:space="preserve"> </v>
      </c>
      <c r="CJ82" s="18" t="str">
        <f t="shared" si="6"/>
        <v xml:space="preserve"> </v>
      </c>
      <c r="CL82" s="57" t="str">
        <f t="shared" si="7"/>
        <v xml:space="preserve"> </v>
      </c>
      <c r="CM82" s="57" t="str">
        <f t="shared" si="8"/>
        <v xml:space="preserve"> </v>
      </c>
      <c r="CO82" s="75"/>
      <c r="CP82" s="13" t="str">
        <f>_xlfn.XLOOKUP(CN82,Listen!$P$3:$P$5,Listen!$Q$3:$Q$5,"",0)</f>
        <v/>
      </c>
      <c r="CQ82" s="13" t="str">
        <f>_xlfn.XLOOKUP(CN82,Listen!$P$3:$P$5,Listen!$R$3:$R$5,"",0)</f>
        <v/>
      </c>
    </row>
    <row r="83" spans="34:95" x14ac:dyDescent="0.25">
      <c r="AH83" s="13" t="str">
        <f t="shared" si="9"/>
        <v/>
      </c>
      <c r="CI83" s="18" t="str">
        <f t="shared" si="5"/>
        <v xml:space="preserve"> </v>
      </c>
      <c r="CJ83" s="18" t="str">
        <f t="shared" si="6"/>
        <v xml:space="preserve"> </v>
      </c>
      <c r="CL83" s="57" t="str">
        <f t="shared" si="7"/>
        <v xml:space="preserve"> </v>
      </c>
      <c r="CM83" s="57" t="str">
        <f t="shared" si="8"/>
        <v xml:space="preserve"> </v>
      </c>
      <c r="CO83" s="75"/>
      <c r="CP83" s="13" t="str">
        <f>_xlfn.XLOOKUP(CN83,Listen!$P$3:$P$5,Listen!$Q$3:$Q$5,"",0)</f>
        <v/>
      </c>
      <c r="CQ83" s="13" t="str">
        <f>_xlfn.XLOOKUP(CN83,Listen!$P$3:$P$5,Listen!$R$3:$R$5,"",0)</f>
        <v/>
      </c>
    </row>
    <row r="84" spans="34:95" x14ac:dyDescent="0.25">
      <c r="AH84" s="13" t="str">
        <f t="shared" si="9"/>
        <v/>
      </c>
      <c r="CI84" s="18" t="str">
        <f t="shared" si="5"/>
        <v xml:space="preserve"> </v>
      </c>
      <c r="CJ84" s="18" t="str">
        <f t="shared" si="6"/>
        <v xml:space="preserve"> </v>
      </c>
      <c r="CL84" s="57" t="str">
        <f t="shared" si="7"/>
        <v xml:space="preserve"> </v>
      </c>
      <c r="CM84" s="57" t="str">
        <f t="shared" si="8"/>
        <v xml:space="preserve"> </v>
      </c>
      <c r="CO84" s="75"/>
      <c r="CP84" s="13" t="str">
        <f>_xlfn.XLOOKUP(CN84,Listen!$P$3:$P$5,Listen!$Q$3:$Q$5,"",0)</f>
        <v/>
      </c>
      <c r="CQ84" s="13" t="str">
        <f>_xlfn.XLOOKUP(CN84,Listen!$P$3:$P$5,Listen!$R$3:$R$5,"",0)</f>
        <v/>
      </c>
    </row>
    <row r="85" spans="34:95" x14ac:dyDescent="0.25">
      <c r="AH85" s="13" t="str">
        <f t="shared" si="9"/>
        <v/>
      </c>
      <c r="CI85" s="18" t="str">
        <f t="shared" si="5"/>
        <v xml:space="preserve"> </v>
      </c>
      <c r="CJ85" s="18" t="str">
        <f t="shared" si="6"/>
        <v xml:space="preserve"> </v>
      </c>
      <c r="CL85" s="57" t="str">
        <f t="shared" si="7"/>
        <v xml:space="preserve"> </v>
      </c>
      <c r="CM85" s="57" t="str">
        <f t="shared" si="8"/>
        <v xml:space="preserve"> </v>
      </c>
      <c r="CO85" s="75"/>
      <c r="CP85" s="13" t="str">
        <f>_xlfn.XLOOKUP(CN85,Listen!$P$3:$P$5,Listen!$Q$3:$Q$5,"",0)</f>
        <v/>
      </c>
      <c r="CQ85" s="13" t="str">
        <f>_xlfn.XLOOKUP(CN85,Listen!$P$3:$P$5,Listen!$R$3:$R$5,"",0)</f>
        <v/>
      </c>
    </row>
    <row r="86" spans="34:95" x14ac:dyDescent="0.25">
      <c r="AH86" s="13" t="str">
        <f t="shared" si="9"/>
        <v/>
      </c>
      <c r="CI86" s="18" t="str">
        <f t="shared" si="5"/>
        <v xml:space="preserve"> </v>
      </c>
      <c r="CJ86" s="18" t="str">
        <f t="shared" si="6"/>
        <v xml:space="preserve"> </v>
      </c>
      <c r="CL86" s="57" t="str">
        <f t="shared" si="7"/>
        <v xml:space="preserve"> </v>
      </c>
      <c r="CM86" s="57" t="str">
        <f t="shared" si="8"/>
        <v xml:space="preserve"> </v>
      </c>
      <c r="CO86" s="75"/>
      <c r="CP86" s="13" t="str">
        <f>_xlfn.XLOOKUP(CN86,Listen!$P$3:$P$5,Listen!$Q$3:$Q$5,"",0)</f>
        <v/>
      </c>
      <c r="CQ86" s="13" t="str">
        <f>_xlfn.XLOOKUP(CN86,Listen!$P$3:$P$5,Listen!$R$3:$R$5,"",0)</f>
        <v/>
      </c>
    </row>
    <row r="87" spans="34:95" x14ac:dyDescent="0.25">
      <c r="AH87" s="13" t="str">
        <f t="shared" si="9"/>
        <v/>
      </c>
      <c r="CI87" s="18" t="str">
        <f t="shared" si="5"/>
        <v xml:space="preserve"> </v>
      </c>
      <c r="CJ87" s="18" t="str">
        <f t="shared" si="6"/>
        <v xml:space="preserve"> </v>
      </c>
      <c r="CL87" s="57" t="str">
        <f t="shared" si="7"/>
        <v xml:space="preserve"> </v>
      </c>
      <c r="CM87" s="57" t="str">
        <f t="shared" si="8"/>
        <v xml:space="preserve"> </v>
      </c>
      <c r="CO87" s="75"/>
      <c r="CP87" s="13" t="str">
        <f>_xlfn.XLOOKUP(CN87,Listen!$P$3:$P$5,Listen!$Q$3:$Q$5,"",0)</f>
        <v/>
      </c>
      <c r="CQ87" s="13" t="str">
        <f>_xlfn.XLOOKUP(CN87,Listen!$P$3:$P$5,Listen!$R$3:$R$5,"",0)</f>
        <v/>
      </c>
    </row>
    <row r="88" spans="34:95" x14ac:dyDescent="0.25">
      <c r="AH88" s="13" t="str">
        <f t="shared" si="9"/>
        <v/>
      </c>
      <c r="CI88" s="18" t="str">
        <f t="shared" si="5"/>
        <v xml:space="preserve"> </v>
      </c>
      <c r="CJ88" s="18" t="str">
        <f t="shared" si="6"/>
        <v xml:space="preserve"> </v>
      </c>
      <c r="CL88" s="57" t="str">
        <f t="shared" si="7"/>
        <v xml:space="preserve"> </v>
      </c>
      <c r="CM88" s="57" t="str">
        <f t="shared" si="8"/>
        <v xml:space="preserve"> </v>
      </c>
      <c r="CO88" s="75"/>
      <c r="CP88" s="13" t="str">
        <f>_xlfn.XLOOKUP(CN88,Listen!$P$3:$P$5,Listen!$Q$3:$Q$5,"",0)</f>
        <v/>
      </c>
      <c r="CQ88" s="13" t="str">
        <f>_xlfn.XLOOKUP(CN88,Listen!$P$3:$P$5,Listen!$R$3:$R$5,"",0)</f>
        <v/>
      </c>
    </row>
    <row r="89" spans="34:95" x14ac:dyDescent="0.25">
      <c r="AH89" s="13" t="str">
        <f t="shared" si="9"/>
        <v/>
      </c>
      <c r="CI89" s="18" t="str">
        <f t="shared" si="5"/>
        <v xml:space="preserve"> </v>
      </c>
      <c r="CJ89" s="18" t="str">
        <f t="shared" si="6"/>
        <v xml:space="preserve"> </v>
      </c>
      <c r="CL89" s="57" t="str">
        <f t="shared" si="7"/>
        <v xml:space="preserve"> </v>
      </c>
      <c r="CM89" s="57" t="str">
        <f t="shared" si="8"/>
        <v xml:space="preserve"> </v>
      </c>
      <c r="CO89" s="75"/>
      <c r="CP89" s="13" t="str">
        <f>_xlfn.XLOOKUP(CN89,Listen!$P$3:$P$5,Listen!$Q$3:$Q$5,"",0)</f>
        <v/>
      </c>
      <c r="CQ89" s="13" t="str">
        <f>_xlfn.XLOOKUP(CN89,Listen!$P$3:$P$5,Listen!$R$3:$R$5,"",0)</f>
        <v/>
      </c>
    </row>
    <row r="90" spans="34:95" x14ac:dyDescent="0.25">
      <c r="AH90" s="13" t="str">
        <f t="shared" si="9"/>
        <v/>
      </c>
      <c r="CI90" s="18" t="str">
        <f t="shared" si="5"/>
        <v xml:space="preserve"> </v>
      </c>
      <c r="CJ90" s="18" t="str">
        <f t="shared" si="6"/>
        <v xml:space="preserve"> </v>
      </c>
      <c r="CL90" s="57" t="str">
        <f t="shared" si="7"/>
        <v xml:space="preserve"> </v>
      </c>
      <c r="CM90" s="57" t="str">
        <f t="shared" si="8"/>
        <v xml:space="preserve"> </v>
      </c>
      <c r="CO90" s="75"/>
      <c r="CP90" s="13" t="str">
        <f>_xlfn.XLOOKUP(CN90,Listen!$P$3:$P$5,Listen!$Q$3:$Q$5,"",0)</f>
        <v/>
      </c>
      <c r="CQ90" s="13" t="str">
        <f>_xlfn.XLOOKUP(CN90,Listen!$P$3:$P$5,Listen!$R$3:$R$5,"",0)</f>
        <v/>
      </c>
    </row>
    <row r="91" spans="34:95" x14ac:dyDescent="0.25">
      <c r="AH91" s="13" t="str">
        <f t="shared" si="9"/>
        <v/>
      </c>
      <c r="CI91" s="18" t="str">
        <f t="shared" si="5"/>
        <v xml:space="preserve"> </v>
      </c>
      <c r="CJ91" s="18" t="str">
        <f t="shared" si="6"/>
        <v xml:space="preserve"> </v>
      </c>
      <c r="CL91" s="57" t="str">
        <f t="shared" si="7"/>
        <v xml:space="preserve"> </v>
      </c>
      <c r="CM91" s="57" t="str">
        <f t="shared" si="8"/>
        <v xml:space="preserve"> </v>
      </c>
      <c r="CO91" s="75"/>
      <c r="CP91" s="13" t="str">
        <f>_xlfn.XLOOKUP(CN91,Listen!$P$3:$P$5,Listen!$Q$3:$Q$5,"",0)</f>
        <v/>
      </c>
      <c r="CQ91" s="13" t="str">
        <f>_xlfn.XLOOKUP(CN91,Listen!$P$3:$P$5,Listen!$R$3:$R$5,"",0)</f>
        <v/>
      </c>
    </row>
    <row r="92" spans="34:95" x14ac:dyDescent="0.25">
      <c r="AH92" s="13" t="str">
        <f t="shared" si="9"/>
        <v/>
      </c>
      <c r="CI92" s="18" t="str">
        <f t="shared" si="5"/>
        <v xml:space="preserve"> </v>
      </c>
      <c r="CJ92" s="18" t="str">
        <f t="shared" si="6"/>
        <v xml:space="preserve"> </v>
      </c>
      <c r="CL92" s="57" t="str">
        <f t="shared" si="7"/>
        <v xml:space="preserve"> </v>
      </c>
      <c r="CM92" s="57" t="str">
        <f t="shared" si="8"/>
        <v xml:space="preserve"> </v>
      </c>
      <c r="CO92" s="75"/>
      <c r="CP92" s="13" t="str">
        <f>_xlfn.XLOOKUP(CN92,Listen!$P$3:$P$5,Listen!$Q$3:$Q$5,"",0)</f>
        <v/>
      </c>
      <c r="CQ92" s="13" t="str">
        <f>_xlfn.XLOOKUP(CN92,Listen!$P$3:$P$5,Listen!$R$3:$R$5,"",0)</f>
        <v/>
      </c>
    </row>
    <row r="93" spans="34:95" x14ac:dyDescent="0.25">
      <c r="AH93" s="13" t="str">
        <f t="shared" si="9"/>
        <v/>
      </c>
      <c r="CI93" s="18" t="str">
        <f t="shared" si="5"/>
        <v xml:space="preserve"> </v>
      </c>
      <c r="CJ93" s="18" t="str">
        <f t="shared" si="6"/>
        <v xml:space="preserve"> </v>
      </c>
      <c r="CL93" s="57" t="str">
        <f t="shared" si="7"/>
        <v xml:space="preserve"> </v>
      </c>
      <c r="CM93" s="57" t="str">
        <f t="shared" si="8"/>
        <v xml:space="preserve"> </v>
      </c>
      <c r="CO93" s="75"/>
      <c r="CP93" s="13" t="str">
        <f>_xlfn.XLOOKUP(CN93,Listen!$P$3:$P$5,Listen!$Q$3:$Q$5,"",0)</f>
        <v/>
      </c>
      <c r="CQ93" s="13" t="str">
        <f>_xlfn.XLOOKUP(CN93,Listen!$P$3:$P$5,Listen!$R$3:$R$5,"",0)</f>
        <v/>
      </c>
    </row>
    <row r="94" spans="34:95" x14ac:dyDescent="0.25">
      <c r="AH94" s="13" t="str">
        <f t="shared" si="9"/>
        <v/>
      </c>
      <c r="CI94" s="18" t="str">
        <f t="shared" si="5"/>
        <v xml:space="preserve"> </v>
      </c>
      <c r="CJ94" s="18" t="str">
        <f t="shared" si="6"/>
        <v xml:space="preserve"> </v>
      </c>
      <c r="CL94" s="57" t="str">
        <f t="shared" si="7"/>
        <v xml:space="preserve"> </v>
      </c>
      <c r="CM94" s="57" t="str">
        <f t="shared" si="8"/>
        <v xml:space="preserve"> </v>
      </c>
      <c r="CO94" s="75"/>
      <c r="CP94" s="13" t="str">
        <f>_xlfn.XLOOKUP(CN94,Listen!$P$3:$P$5,Listen!$Q$3:$Q$5,"",0)</f>
        <v/>
      </c>
      <c r="CQ94" s="13" t="str">
        <f>_xlfn.XLOOKUP(CN94,Listen!$P$3:$P$5,Listen!$R$3:$R$5,"",0)</f>
        <v/>
      </c>
    </row>
    <row r="95" spans="34:95" x14ac:dyDescent="0.25">
      <c r="AH95" s="13" t="str">
        <f t="shared" si="9"/>
        <v/>
      </c>
      <c r="CI95" s="18" t="str">
        <f t="shared" si="5"/>
        <v xml:space="preserve"> </v>
      </c>
      <c r="CJ95" s="18" t="str">
        <f t="shared" si="6"/>
        <v xml:space="preserve"> </v>
      </c>
      <c r="CL95" s="57" t="str">
        <f t="shared" si="7"/>
        <v xml:space="preserve"> </v>
      </c>
      <c r="CM95" s="57" t="str">
        <f t="shared" si="8"/>
        <v xml:space="preserve"> </v>
      </c>
      <c r="CO95" s="75"/>
      <c r="CP95" s="13" t="str">
        <f>_xlfn.XLOOKUP(CN95,Listen!$P$3:$P$5,Listen!$Q$3:$Q$5,"",0)</f>
        <v/>
      </c>
      <c r="CQ95" s="13" t="str">
        <f>_xlfn.XLOOKUP(CN95,Listen!$P$3:$P$5,Listen!$R$3:$R$5,"",0)</f>
        <v/>
      </c>
    </row>
    <row r="96" spans="34:95" x14ac:dyDescent="0.25">
      <c r="AH96" s="13" t="str">
        <f t="shared" si="9"/>
        <v/>
      </c>
      <c r="CI96" s="18" t="str">
        <f t="shared" si="5"/>
        <v xml:space="preserve"> </v>
      </c>
      <c r="CJ96" s="18" t="str">
        <f t="shared" si="6"/>
        <v xml:space="preserve"> </v>
      </c>
      <c r="CL96" s="57" t="str">
        <f t="shared" si="7"/>
        <v xml:space="preserve"> </v>
      </c>
      <c r="CM96" s="57" t="str">
        <f t="shared" si="8"/>
        <v xml:space="preserve"> </v>
      </c>
      <c r="CO96" s="75"/>
      <c r="CP96" s="13" t="str">
        <f>_xlfn.XLOOKUP(CN96,Listen!$P$3:$P$5,Listen!$Q$3:$Q$5,"",0)</f>
        <v/>
      </c>
      <c r="CQ96" s="13" t="str">
        <f>_xlfn.XLOOKUP(CN96,Listen!$P$3:$P$5,Listen!$R$3:$R$5,"",0)</f>
        <v/>
      </c>
    </row>
    <row r="97" spans="34:95" x14ac:dyDescent="0.25">
      <c r="AH97" s="13" t="str">
        <f t="shared" si="9"/>
        <v/>
      </c>
      <c r="CI97" s="18" t="str">
        <f t="shared" si="5"/>
        <v xml:space="preserve"> </v>
      </c>
      <c r="CJ97" s="18" t="str">
        <f t="shared" si="6"/>
        <v xml:space="preserve"> </v>
      </c>
      <c r="CL97" s="57" t="str">
        <f t="shared" si="7"/>
        <v xml:space="preserve"> </v>
      </c>
      <c r="CM97" s="57" t="str">
        <f t="shared" si="8"/>
        <v xml:space="preserve"> </v>
      </c>
      <c r="CO97" s="75"/>
      <c r="CP97" s="13" t="str">
        <f>_xlfn.XLOOKUP(CN97,Listen!$P$3:$P$5,Listen!$Q$3:$Q$5,"",0)</f>
        <v/>
      </c>
      <c r="CQ97" s="13" t="str">
        <f>_xlfn.XLOOKUP(CN97,Listen!$P$3:$P$5,Listen!$R$3:$R$5,"",0)</f>
        <v/>
      </c>
    </row>
    <row r="98" spans="34:95" x14ac:dyDescent="0.25">
      <c r="AH98" s="13" t="str">
        <f t="shared" si="9"/>
        <v/>
      </c>
      <c r="CI98" s="18" t="str">
        <f t="shared" si="5"/>
        <v xml:space="preserve"> </v>
      </c>
      <c r="CJ98" s="18" t="str">
        <f t="shared" si="6"/>
        <v xml:space="preserve"> </v>
      </c>
      <c r="CL98" s="57" t="str">
        <f t="shared" si="7"/>
        <v xml:space="preserve"> </v>
      </c>
      <c r="CM98" s="57" t="str">
        <f t="shared" si="8"/>
        <v xml:space="preserve"> </v>
      </c>
      <c r="CO98" s="75"/>
      <c r="CP98" s="13" t="str">
        <f>_xlfn.XLOOKUP(CN98,Listen!$P$3:$P$5,Listen!$Q$3:$Q$5,"",0)</f>
        <v/>
      </c>
      <c r="CQ98" s="13" t="str">
        <f>_xlfn.XLOOKUP(CN98,Listen!$P$3:$P$5,Listen!$R$3:$R$5,"",0)</f>
        <v/>
      </c>
    </row>
    <row r="99" spans="34:95" x14ac:dyDescent="0.25">
      <c r="AH99" s="13" t="str">
        <f t="shared" si="9"/>
        <v/>
      </c>
      <c r="CI99" s="18" t="str">
        <f t="shared" si="5"/>
        <v xml:space="preserve"> </v>
      </c>
      <c r="CJ99" s="18" t="str">
        <f t="shared" si="6"/>
        <v xml:space="preserve"> </v>
      </c>
      <c r="CL99" s="57" t="str">
        <f t="shared" si="7"/>
        <v xml:space="preserve"> </v>
      </c>
      <c r="CM99" s="57" t="str">
        <f t="shared" si="8"/>
        <v xml:space="preserve"> </v>
      </c>
      <c r="CO99" s="75"/>
      <c r="CP99" s="13" t="str">
        <f>_xlfn.XLOOKUP(CN99,Listen!$P$3:$P$5,Listen!$Q$3:$Q$5,"",0)</f>
        <v/>
      </c>
      <c r="CQ99" s="13" t="str">
        <f>_xlfn.XLOOKUP(CN99,Listen!$P$3:$P$5,Listen!$R$3:$R$5,"",0)</f>
        <v/>
      </c>
    </row>
    <row r="100" spans="34:95" x14ac:dyDescent="0.25">
      <c r="AH100" s="13" t="str">
        <f t="shared" si="9"/>
        <v/>
      </c>
      <c r="CI100" s="18" t="str">
        <f t="shared" si="5"/>
        <v xml:space="preserve"> </v>
      </c>
      <c r="CJ100" s="18" t="str">
        <f t="shared" si="6"/>
        <v xml:space="preserve"> </v>
      </c>
      <c r="CL100" s="57" t="str">
        <f t="shared" si="7"/>
        <v xml:space="preserve"> </v>
      </c>
      <c r="CM100" s="57" t="str">
        <f t="shared" si="8"/>
        <v xml:space="preserve"> </v>
      </c>
      <c r="CO100" s="75"/>
      <c r="CP100" s="13" t="str">
        <f>_xlfn.XLOOKUP(CN100,Listen!$P$3:$P$5,Listen!$Q$3:$Q$5,"",0)</f>
        <v/>
      </c>
      <c r="CQ100" s="13" t="str">
        <f>_xlfn.XLOOKUP(CN100,Listen!$P$3:$P$5,Listen!$R$3:$R$5,"",0)</f>
        <v/>
      </c>
    </row>
    <row r="101" spans="34:95" x14ac:dyDescent="0.25">
      <c r="AH101" s="13" t="str">
        <f t="shared" si="9"/>
        <v/>
      </c>
      <c r="CI101" s="18" t="str">
        <f t="shared" si="5"/>
        <v xml:space="preserve"> </v>
      </c>
      <c r="CJ101" s="18" t="str">
        <f t="shared" si="6"/>
        <v xml:space="preserve"> </v>
      </c>
      <c r="CL101" s="57" t="str">
        <f t="shared" si="7"/>
        <v xml:space="preserve"> </v>
      </c>
      <c r="CM101" s="57" t="str">
        <f t="shared" si="8"/>
        <v xml:space="preserve"> </v>
      </c>
      <c r="CO101" s="75"/>
      <c r="CP101" s="13" t="str">
        <f>_xlfn.XLOOKUP(CN101,Listen!$P$3:$P$5,Listen!$Q$3:$Q$5,"",0)</f>
        <v/>
      </c>
      <c r="CQ101" s="13" t="str">
        <f>_xlfn.XLOOKUP(CN101,Listen!$P$3:$P$5,Listen!$R$3:$R$5,"",0)</f>
        <v/>
      </c>
    </row>
    <row r="102" spans="34:95" x14ac:dyDescent="0.25">
      <c r="AH102" s="13" t="str">
        <f t="shared" si="9"/>
        <v/>
      </c>
      <c r="CI102" s="18" t="str">
        <f t="shared" ref="CI102:CI165" si="10">IF(CG102&lt;&gt;"","Fremdvertrag"," ")</f>
        <v xml:space="preserve"> </v>
      </c>
      <c r="CJ102" s="18" t="str">
        <f t="shared" ref="CJ102:CJ165" si="11">IF(CG102&lt;&gt;"","lebend"," ")</f>
        <v xml:space="preserve"> </v>
      </c>
      <c r="CL102" s="57" t="str">
        <f t="shared" ref="CL102:CL165" si="12">IF(CG102&lt;&gt;"","01.01.1900"," ")</f>
        <v xml:space="preserve"> </v>
      </c>
      <c r="CM102" s="57" t="str">
        <f t="shared" ref="CM102:CM165" si="13">IF(CG102&lt;&gt;"","01.01.30000"," ")</f>
        <v xml:space="preserve"> </v>
      </c>
      <c r="CO102" s="75"/>
      <c r="CP102" s="13" t="str">
        <f>_xlfn.XLOOKUP(CN102,Listen!$P$3:$P$5,Listen!$Q$3:$Q$5,"",0)</f>
        <v/>
      </c>
      <c r="CQ102" s="13" t="str">
        <f>_xlfn.XLOOKUP(CN102,Listen!$P$3:$P$5,Listen!$R$3:$R$5,"",0)</f>
        <v/>
      </c>
    </row>
    <row r="103" spans="34:95" x14ac:dyDescent="0.25">
      <c r="AH103" s="13" t="str">
        <f t="shared" si="9"/>
        <v/>
      </c>
      <c r="CI103" s="18" t="str">
        <f t="shared" si="10"/>
        <v xml:space="preserve"> </v>
      </c>
      <c r="CJ103" s="18" t="str">
        <f t="shared" si="11"/>
        <v xml:space="preserve"> </v>
      </c>
      <c r="CL103" s="57" t="str">
        <f t="shared" si="12"/>
        <v xml:space="preserve"> </v>
      </c>
      <c r="CM103" s="57" t="str">
        <f t="shared" si="13"/>
        <v xml:space="preserve"> </v>
      </c>
      <c r="CO103" s="75"/>
      <c r="CP103" s="13" t="str">
        <f>_xlfn.XLOOKUP(CN103,Listen!$P$3:$P$5,Listen!$Q$3:$Q$5,"",0)</f>
        <v/>
      </c>
      <c r="CQ103" s="13" t="str">
        <f>_xlfn.XLOOKUP(CN103,Listen!$P$3:$P$5,Listen!$R$3:$R$5,"",0)</f>
        <v/>
      </c>
    </row>
    <row r="104" spans="34:95" x14ac:dyDescent="0.25">
      <c r="AH104" s="13" t="str">
        <f t="shared" si="9"/>
        <v/>
      </c>
      <c r="CI104" s="18" t="str">
        <f t="shared" si="10"/>
        <v xml:space="preserve"> </v>
      </c>
      <c r="CJ104" s="18" t="str">
        <f t="shared" si="11"/>
        <v xml:space="preserve"> </v>
      </c>
      <c r="CL104" s="57" t="str">
        <f t="shared" si="12"/>
        <v xml:space="preserve"> </v>
      </c>
      <c r="CM104" s="57" t="str">
        <f t="shared" si="13"/>
        <v xml:space="preserve"> </v>
      </c>
      <c r="CO104" s="75"/>
      <c r="CP104" s="13" t="str">
        <f>_xlfn.XLOOKUP(CN104,Listen!$P$3:$P$5,Listen!$Q$3:$Q$5,"",0)</f>
        <v/>
      </c>
      <c r="CQ104" s="13" t="str">
        <f>_xlfn.XLOOKUP(CN104,Listen!$P$3:$P$5,Listen!$R$3:$R$5,"",0)</f>
        <v/>
      </c>
    </row>
    <row r="105" spans="34:95" x14ac:dyDescent="0.25">
      <c r="AH105" s="13" t="str">
        <f t="shared" si="9"/>
        <v/>
      </c>
      <c r="CI105" s="18" t="str">
        <f t="shared" si="10"/>
        <v xml:space="preserve"> </v>
      </c>
      <c r="CJ105" s="18" t="str">
        <f t="shared" si="11"/>
        <v xml:space="preserve"> </v>
      </c>
      <c r="CL105" s="57" t="str">
        <f t="shared" si="12"/>
        <v xml:space="preserve"> </v>
      </c>
      <c r="CM105" s="57" t="str">
        <f t="shared" si="13"/>
        <v xml:space="preserve"> </v>
      </c>
      <c r="CO105" s="75"/>
      <c r="CP105" s="13" t="str">
        <f>_xlfn.XLOOKUP(CN105,Listen!$P$3:$P$5,Listen!$Q$3:$Q$5,"",0)</f>
        <v/>
      </c>
      <c r="CQ105" s="13" t="str">
        <f>_xlfn.XLOOKUP(CN105,Listen!$P$3:$P$5,Listen!$R$3:$R$5,"",0)</f>
        <v/>
      </c>
    </row>
    <row r="106" spans="34:95" x14ac:dyDescent="0.25">
      <c r="AH106" s="13" t="str">
        <f t="shared" si="9"/>
        <v/>
      </c>
      <c r="CI106" s="18" t="str">
        <f t="shared" si="10"/>
        <v xml:space="preserve"> </v>
      </c>
      <c r="CJ106" s="18" t="str">
        <f t="shared" si="11"/>
        <v xml:space="preserve"> </v>
      </c>
      <c r="CL106" s="57" t="str">
        <f t="shared" si="12"/>
        <v xml:space="preserve"> </v>
      </c>
      <c r="CM106" s="57" t="str">
        <f t="shared" si="13"/>
        <v xml:space="preserve"> </v>
      </c>
      <c r="CO106" s="75"/>
      <c r="CP106" s="13" t="str">
        <f>_xlfn.XLOOKUP(CN106,Listen!$P$3:$P$5,Listen!$Q$3:$Q$5,"",0)</f>
        <v/>
      </c>
      <c r="CQ106" s="13" t="str">
        <f>_xlfn.XLOOKUP(CN106,Listen!$P$3:$P$5,Listen!$R$3:$R$5,"",0)</f>
        <v/>
      </c>
    </row>
    <row r="107" spans="34:95" x14ac:dyDescent="0.25">
      <c r="AH107" s="13" t="str">
        <f t="shared" si="9"/>
        <v/>
      </c>
      <c r="CI107" s="18" t="str">
        <f t="shared" si="10"/>
        <v xml:space="preserve"> </v>
      </c>
      <c r="CJ107" s="18" t="str">
        <f t="shared" si="11"/>
        <v xml:space="preserve"> </v>
      </c>
      <c r="CL107" s="57" t="str">
        <f t="shared" si="12"/>
        <v xml:space="preserve"> </v>
      </c>
      <c r="CM107" s="57" t="str">
        <f t="shared" si="13"/>
        <v xml:space="preserve"> </v>
      </c>
      <c r="CO107" s="75"/>
      <c r="CP107" s="13" t="str">
        <f>_xlfn.XLOOKUP(CN107,Listen!$P$3:$P$5,Listen!$Q$3:$Q$5,"",0)</f>
        <v/>
      </c>
      <c r="CQ107" s="13" t="str">
        <f>_xlfn.XLOOKUP(CN107,Listen!$P$3:$P$5,Listen!$R$3:$R$5,"",0)</f>
        <v/>
      </c>
    </row>
    <row r="108" spans="34:95" x14ac:dyDescent="0.25">
      <c r="AH108" s="13" t="str">
        <f t="shared" si="9"/>
        <v/>
      </c>
      <c r="CI108" s="18" t="str">
        <f t="shared" si="10"/>
        <v xml:space="preserve"> </v>
      </c>
      <c r="CJ108" s="18" t="str">
        <f t="shared" si="11"/>
        <v xml:space="preserve"> </v>
      </c>
      <c r="CL108" s="57" t="str">
        <f t="shared" si="12"/>
        <v xml:space="preserve"> </v>
      </c>
      <c r="CM108" s="57" t="str">
        <f t="shared" si="13"/>
        <v xml:space="preserve"> </v>
      </c>
      <c r="CO108" s="75"/>
      <c r="CP108" s="13" t="str">
        <f>_xlfn.XLOOKUP(CN108,Listen!$P$3:$P$5,Listen!$Q$3:$Q$5,"",0)</f>
        <v/>
      </c>
      <c r="CQ108" s="13" t="str">
        <f>_xlfn.XLOOKUP(CN108,Listen!$P$3:$P$5,Listen!$R$3:$R$5,"",0)</f>
        <v/>
      </c>
    </row>
    <row r="109" spans="34:95" x14ac:dyDescent="0.25">
      <c r="AH109" s="13" t="str">
        <f t="shared" si="9"/>
        <v/>
      </c>
      <c r="CI109" s="18" t="str">
        <f t="shared" si="10"/>
        <v xml:space="preserve"> </v>
      </c>
      <c r="CJ109" s="18" t="str">
        <f t="shared" si="11"/>
        <v xml:space="preserve"> </v>
      </c>
      <c r="CL109" s="57" t="str">
        <f t="shared" si="12"/>
        <v xml:space="preserve"> </v>
      </c>
      <c r="CM109" s="57" t="str">
        <f t="shared" si="13"/>
        <v xml:space="preserve"> </v>
      </c>
      <c r="CO109" s="75"/>
      <c r="CP109" s="13" t="str">
        <f>_xlfn.XLOOKUP(CN109,Listen!$P$3:$P$5,Listen!$Q$3:$Q$5,"",0)</f>
        <v/>
      </c>
      <c r="CQ109" s="13" t="str">
        <f>_xlfn.XLOOKUP(CN109,Listen!$P$3:$P$5,Listen!$R$3:$R$5,"",0)</f>
        <v/>
      </c>
    </row>
    <row r="110" spans="34:95" x14ac:dyDescent="0.25">
      <c r="AH110" s="13" t="str">
        <f t="shared" si="9"/>
        <v/>
      </c>
      <c r="CI110" s="18" t="str">
        <f t="shared" si="10"/>
        <v xml:space="preserve"> </v>
      </c>
      <c r="CJ110" s="18" t="str">
        <f t="shared" si="11"/>
        <v xml:space="preserve"> </v>
      </c>
      <c r="CL110" s="57" t="str">
        <f t="shared" si="12"/>
        <v xml:space="preserve"> </v>
      </c>
      <c r="CM110" s="57" t="str">
        <f t="shared" si="13"/>
        <v xml:space="preserve"> </v>
      </c>
      <c r="CO110" s="75"/>
      <c r="CP110" s="13" t="str">
        <f>_xlfn.XLOOKUP(CN110,Listen!$P$3:$P$5,Listen!$Q$3:$Q$5,"",0)</f>
        <v/>
      </c>
      <c r="CQ110" s="13" t="str">
        <f>_xlfn.XLOOKUP(CN110,Listen!$P$3:$P$5,Listen!$R$3:$R$5,"",0)</f>
        <v/>
      </c>
    </row>
    <row r="111" spans="34:95" x14ac:dyDescent="0.25">
      <c r="AH111" s="13" t="str">
        <f t="shared" si="9"/>
        <v/>
      </c>
      <c r="CI111" s="18" t="str">
        <f t="shared" si="10"/>
        <v xml:space="preserve"> </v>
      </c>
      <c r="CJ111" s="18" t="str">
        <f t="shared" si="11"/>
        <v xml:space="preserve"> </v>
      </c>
      <c r="CL111" s="57" t="str">
        <f t="shared" si="12"/>
        <v xml:space="preserve"> </v>
      </c>
      <c r="CM111" s="57" t="str">
        <f t="shared" si="13"/>
        <v xml:space="preserve"> </v>
      </c>
      <c r="CO111" s="75"/>
      <c r="CP111" s="13" t="str">
        <f>_xlfn.XLOOKUP(CN111,Listen!$P$3:$P$5,Listen!$Q$3:$Q$5,"",0)</f>
        <v/>
      </c>
      <c r="CQ111" s="13" t="str">
        <f>_xlfn.XLOOKUP(CN111,Listen!$P$3:$P$5,Listen!$R$3:$R$5,"",0)</f>
        <v/>
      </c>
    </row>
    <row r="112" spans="34:95" x14ac:dyDescent="0.25">
      <c r="AH112" s="13" t="str">
        <f t="shared" si="9"/>
        <v/>
      </c>
      <c r="CI112" s="18" t="str">
        <f t="shared" si="10"/>
        <v xml:space="preserve"> </v>
      </c>
      <c r="CJ112" s="18" t="str">
        <f t="shared" si="11"/>
        <v xml:space="preserve"> </v>
      </c>
      <c r="CL112" s="57" t="str">
        <f t="shared" si="12"/>
        <v xml:space="preserve"> </v>
      </c>
      <c r="CM112" s="57" t="str">
        <f t="shared" si="13"/>
        <v xml:space="preserve"> </v>
      </c>
      <c r="CO112" s="75"/>
      <c r="CP112" s="13" t="str">
        <f>_xlfn.XLOOKUP(CN112,Listen!$P$3:$P$5,Listen!$Q$3:$Q$5,"",0)</f>
        <v/>
      </c>
      <c r="CQ112" s="13" t="str">
        <f>_xlfn.XLOOKUP(CN112,Listen!$P$3:$P$5,Listen!$R$3:$R$5,"",0)</f>
        <v/>
      </c>
    </row>
    <row r="113" spans="34:95" x14ac:dyDescent="0.25">
      <c r="AH113" s="13" t="str">
        <f t="shared" si="9"/>
        <v/>
      </c>
      <c r="CI113" s="18" t="str">
        <f t="shared" si="10"/>
        <v xml:space="preserve"> </v>
      </c>
      <c r="CJ113" s="18" t="str">
        <f t="shared" si="11"/>
        <v xml:space="preserve"> </v>
      </c>
      <c r="CL113" s="57" t="str">
        <f t="shared" si="12"/>
        <v xml:space="preserve"> </v>
      </c>
      <c r="CM113" s="57" t="str">
        <f t="shared" si="13"/>
        <v xml:space="preserve"> </v>
      </c>
      <c r="CO113" s="75"/>
      <c r="CP113" s="13" t="str">
        <f>_xlfn.XLOOKUP(CN113,Listen!$P$3:$P$5,Listen!$Q$3:$Q$5,"",0)</f>
        <v/>
      </c>
      <c r="CQ113" s="13" t="str">
        <f>_xlfn.XLOOKUP(CN113,Listen!$P$3:$P$5,Listen!$R$3:$R$5,"",0)</f>
        <v/>
      </c>
    </row>
    <row r="114" spans="34:95" x14ac:dyDescent="0.25">
      <c r="AH114" s="13" t="str">
        <f t="shared" si="9"/>
        <v/>
      </c>
      <c r="CI114" s="18" t="str">
        <f t="shared" si="10"/>
        <v xml:space="preserve"> </v>
      </c>
      <c r="CJ114" s="18" t="str">
        <f t="shared" si="11"/>
        <v xml:space="preserve"> </v>
      </c>
      <c r="CL114" s="57" t="str">
        <f t="shared" si="12"/>
        <v xml:space="preserve"> </v>
      </c>
      <c r="CM114" s="57" t="str">
        <f t="shared" si="13"/>
        <v xml:space="preserve"> </v>
      </c>
      <c r="CO114" s="75"/>
      <c r="CP114" s="13" t="str">
        <f>_xlfn.XLOOKUP(CN114,Listen!$P$3:$P$5,Listen!$Q$3:$Q$5,"",0)</f>
        <v/>
      </c>
      <c r="CQ114" s="13" t="str">
        <f>_xlfn.XLOOKUP(CN114,Listen!$P$3:$P$5,Listen!$R$3:$R$5,"",0)</f>
        <v/>
      </c>
    </row>
    <row r="115" spans="34:95" x14ac:dyDescent="0.25">
      <c r="AH115" s="13" t="str">
        <f t="shared" si="9"/>
        <v/>
      </c>
      <c r="CI115" s="18" t="str">
        <f t="shared" si="10"/>
        <v xml:space="preserve"> </v>
      </c>
      <c r="CJ115" s="18" t="str">
        <f t="shared" si="11"/>
        <v xml:space="preserve"> </v>
      </c>
      <c r="CL115" s="57" t="str">
        <f t="shared" si="12"/>
        <v xml:space="preserve"> </v>
      </c>
      <c r="CM115" s="57" t="str">
        <f t="shared" si="13"/>
        <v xml:space="preserve"> </v>
      </c>
      <c r="CO115" s="75"/>
      <c r="CP115" s="13" t="str">
        <f>_xlfn.XLOOKUP(CN115,Listen!$P$3:$P$5,Listen!$Q$3:$Q$5,"",0)</f>
        <v/>
      </c>
      <c r="CQ115" s="13" t="str">
        <f>_xlfn.XLOOKUP(CN115,Listen!$P$3:$P$5,Listen!$R$3:$R$5,"",0)</f>
        <v/>
      </c>
    </row>
    <row r="116" spans="34:95" x14ac:dyDescent="0.25">
      <c r="AH116" s="13" t="str">
        <f t="shared" si="9"/>
        <v/>
      </c>
      <c r="CI116" s="18" t="str">
        <f t="shared" si="10"/>
        <v xml:space="preserve"> </v>
      </c>
      <c r="CJ116" s="18" t="str">
        <f t="shared" si="11"/>
        <v xml:space="preserve"> </v>
      </c>
      <c r="CL116" s="57" t="str">
        <f t="shared" si="12"/>
        <v xml:space="preserve"> </v>
      </c>
      <c r="CM116" s="57" t="str">
        <f t="shared" si="13"/>
        <v xml:space="preserve"> </v>
      </c>
      <c r="CO116" s="75"/>
      <c r="CP116" s="13" t="str">
        <f>_xlfn.XLOOKUP(CN116,Listen!$P$3:$P$5,Listen!$Q$3:$Q$5,"",0)</f>
        <v/>
      </c>
      <c r="CQ116" s="13" t="str">
        <f>_xlfn.XLOOKUP(CN116,Listen!$P$3:$P$5,Listen!$R$3:$R$5,"",0)</f>
        <v/>
      </c>
    </row>
    <row r="117" spans="34:95" x14ac:dyDescent="0.25">
      <c r="AH117" s="13" t="str">
        <f t="shared" si="9"/>
        <v/>
      </c>
      <c r="CI117" s="18" t="str">
        <f t="shared" si="10"/>
        <v xml:space="preserve"> </v>
      </c>
      <c r="CJ117" s="18" t="str">
        <f t="shared" si="11"/>
        <v xml:space="preserve"> </v>
      </c>
      <c r="CL117" s="57" t="str">
        <f t="shared" si="12"/>
        <v xml:space="preserve"> </v>
      </c>
      <c r="CM117" s="57" t="str">
        <f t="shared" si="13"/>
        <v xml:space="preserve"> </v>
      </c>
      <c r="CO117" s="75"/>
      <c r="CP117" s="13" t="str">
        <f>_xlfn.XLOOKUP(CN117,Listen!$P$3:$P$5,Listen!$Q$3:$Q$5,"",0)</f>
        <v/>
      </c>
      <c r="CQ117" s="13" t="str">
        <f>_xlfn.XLOOKUP(CN117,Listen!$P$3:$P$5,Listen!$R$3:$R$5,"",0)</f>
        <v/>
      </c>
    </row>
    <row r="118" spans="34:95" x14ac:dyDescent="0.25">
      <c r="AH118" s="13" t="str">
        <f t="shared" si="9"/>
        <v/>
      </c>
      <c r="CI118" s="18" t="str">
        <f t="shared" si="10"/>
        <v xml:space="preserve"> </v>
      </c>
      <c r="CJ118" s="18" t="str">
        <f t="shared" si="11"/>
        <v xml:space="preserve"> </v>
      </c>
      <c r="CL118" s="57" t="str">
        <f t="shared" si="12"/>
        <v xml:space="preserve"> </v>
      </c>
      <c r="CM118" s="57" t="str">
        <f t="shared" si="13"/>
        <v xml:space="preserve"> </v>
      </c>
      <c r="CO118" s="75"/>
      <c r="CP118" s="13" t="str">
        <f>_xlfn.XLOOKUP(CN118,Listen!$P$3:$P$5,Listen!$Q$3:$Q$5,"",0)</f>
        <v/>
      </c>
      <c r="CQ118" s="13" t="str">
        <f>_xlfn.XLOOKUP(CN118,Listen!$P$3:$P$5,Listen!$R$3:$R$5,"",0)</f>
        <v/>
      </c>
    </row>
    <row r="119" spans="34:95" x14ac:dyDescent="0.25">
      <c r="AH119" s="13" t="str">
        <f t="shared" si="9"/>
        <v/>
      </c>
      <c r="CI119" s="18" t="str">
        <f t="shared" si="10"/>
        <v xml:space="preserve"> </v>
      </c>
      <c r="CJ119" s="18" t="str">
        <f t="shared" si="11"/>
        <v xml:space="preserve"> </v>
      </c>
      <c r="CL119" s="57" t="str">
        <f t="shared" si="12"/>
        <v xml:space="preserve"> </v>
      </c>
      <c r="CM119" s="57" t="str">
        <f t="shared" si="13"/>
        <v xml:space="preserve"> </v>
      </c>
      <c r="CO119" s="75"/>
      <c r="CP119" s="13" t="str">
        <f>_xlfn.XLOOKUP(CN119,Listen!$P$3:$P$5,Listen!$Q$3:$Q$5,"",0)</f>
        <v/>
      </c>
      <c r="CQ119" s="13" t="str">
        <f>_xlfn.XLOOKUP(CN119,Listen!$P$3:$P$5,Listen!$R$3:$R$5,"",0)</f>
        <v/>
      </c>
    </row>
    <row r="120" spans="34:95" x14ac:dyDescent="0.25">
      <c r="AH120" s="13" t="str">
        <f t="shared" si="9"/>
        <v/>
      </c>
      <c r="CI120" s="18" t="str">
        <f t="shared" si="10"/>
        <v xml:space="preserve"> </v>
      </c>
      <c r="CJ120" s="18" t="str">
        <f t="shared" si="11"/>
        <v xml:space="preserve"> </v>
      </c>
      <c r="CL120" s="57" t="str">
        <f t="shared" si="12"/>
        <v xml:space="preserve"> </v>
      </c>
      <c r="CM120" s="57" t="str">
        <f t="shared" si="13"/>
        <v xml:space="preserve"> </v>
      </c>
      <c r="CO120" s="75"/>
      <c r="CP120" s="13" t="str">
        <f>_xlfn.XLOOKUP(CN120,Listen!$P$3:$P$5,Listen!$Q$3:$Q$5,"",0)</f>
        <v/>
      </c>
      <c r="CQ120" s="13" t="str">
        <f>_xlfn.XLOOKUP(CN120,Listen!$P$3:$P$5,Listen!$R$3:$R$5,"",0)</f>
        <v/>
      </c>
    </row>
    <row r="121" spans="34:95" x14ac:dyDescent="0.25">
      <c r="AH121" s="13" t="str">
        <f t="shared" si="9"/>
        <v/>
      </c>
      <c r="CI121" s="18" t="str">
        <f t="shared" si="10"/>
        <v xml:space="preserve"> </v>
      </c>
      <c r="CJ121" s="18" t="str">
        <f t="shared" si="11"/>
        <v xml:space="preserve"> </v>
      </c>
      <c r="CL121" s="57" t="str">
        <f t="shared" si="12"/>
        <v xml:space="preserve"> </v>
      </c>
      <c r="CM121" s="57" t="str">
        <f t="shared" si="13"/>
        <v xml:space="preserve"> </v>
      </c>
      <c r="CO121" s="75"/>
      <c r="CP121" s="13" t="str">
        <f>_xlfn.XLOOKUP(CN121,Listen!$P$3:$P$5,Listen!$Q$3:$Q$5,"",0)</f>
        <v/>
      </c>
      <c r="CQ121" s="13" t="str">
        <f>_xlfn.XLOOKUP(CN121,Listen!$P$3:$P$5,Listen!$R$3:$R$5,"",0)</f>
        <v/>
      </c>
    </row>
    <row r="122" spans="34:95" x14ac:dyDescent="0.25">
      <c r="AH122" s="13" t="str">
        <f t="shared" si="9"/>
        <v/>
      </c>
      <c r="CI122" s="18" t="str">
        <f t="shared" si="10"/>
        <v xml:space="preserve"> </v>
      </c>
      <c r="CJ122" s="18" t="str">
        <f t="shared" si="11"/>
        <v xml:space="preserve"> </v>
      </c>
      <c r="CL122" s="57" t="str">
        <f t="shared" si="12"/>
        <v xml:space="preserve"> </v>
      </c>
      <c r="CM122" s="57" t="str">
        <f t="shared" si="13"/>
        <v xml:space="preserve"> </v>
      </c>
      <c r="CO122" s="75"/>
      <c r="CP122" s="13" t="str">
        <f>_xlfn.XLOOKUP(CN122,Listen!$P$3:$P$5,Listen!$Q$3:$Q$5,"",0)</f>
        <v/>
      </c>
      <c r="CQ122" s="13" t="str">
        <f>_xlfn.XLOOKUP(CN122,Listen!$P$3:$P$5,Listen!$R$3:$R$5,"",0)</f>
        <v/>
      </c>
    </row>
    <row r="123" spans="34:95" x14ac:dyDescent="0.25">
      <c r="AH123" s="13" t="str">
        <f t="shared" si="9"/>
        <v/>
      </c>
      <c r="CI123" s="18" t="str">
        <f t="shared" si="10"/>
        <v xml:space="preserve"> </v>
      </c>
      <c r="CJ123" s="18" t="str">
        <f t="shared" si="11"/>
        <v xml:space="preserve"> </v>
      </c>
      <c r="CL123" s="57" t="str">
        <f t="shared" si="12"/>
        <v xml:space="preserve"> </v>
      </c>
      <c r="CM123" s="57" t="str">
        <f t="shared" si="13"/>
        <v xml:space="preserve"> </v>
      </c>
      <c r="CO123" s="75"/>
      <c r="CP123" s="13" t="str">
        <f>_xlfn.XLOOKUP(CN123,Listen!$P$3:$P$5,Listen!$Q$3:$Q$5,"",0)</f>
        <v/>
      </c>
      <c r="CQ123" s="13" t="str">
        <f>_xlfn.XLOOKUP(CN123,Listen!$P$3:$P$5,Listen!$R$3:$R$5,"",0)</f>
        <v/>
      </c>
    </row>
    <row r="124" spans="34:95" x14ac:dyDescent="0.25">
      <c r="AH124" s="13" t="str">
        <f t="shared" si="9"/>
        <v/>
      </c>
      <c r="CI124" s="18" t="str">
        <f t="shared" si="10"/>
        <v xml:space="preserve"> </v>
      </c>
      <c r="CJ124" s="18" t="str">
        <f t="shared" si="11"/>
        <v xml:space="preserve"> </v>
      </c>
      <c r="CL124" s="57" t="str">
        <f t="shared" si="12"/>
        <v xml:space="preserve"> </v>
      </c>
      <c r="CM124" s="57" t="str">
        <f t="shared" si="13"/>
        <v xml:space="preserve"> </v>
      </c>
      <c r="CO124" s="75"/>
      <c r="CP124" s="13" t="str">
        <f>_xlfn.XLOOKUP(CN124,Listen!$P$3:$P$5,Listen!$Q$3:$Q$5,"",0)</f>
        <v/>
      </c>
      <c r="CQ124" s="13" t="str">
        <f>_xlfn.XLOOKUP(CN124,Listen!$P$3:$P$5,Listen!$R$3:$R$5,"",0)</f>
        <v/>
      </c>
    </row>
    <row r="125" spans="34:95" x14ac:dyDescent="0.25">
      <c r="AH125" s="13" t="str">
        <f t="shared" si="9"/>
        <v/>
      </c>
      <c r="CI125" s="18" t="str">
        <f t="shared" si="10"/>
        <v xml:space="preserve"> </v>
      </c>
      <c r="CJ125" s="18" t="str">
        <f t="shared" si="11"/>
        <v xml:space="preserve"> </v>
      </c>
      <c r="CL125" s="57" t="str">
        <f t="shared" si="12"/>
        <v xml:space="preserve"> </v>
      </c>
      <c r="CM125" s="57" t="str">
        <f t="shared" si="13"/>
        <v xml:space="preserve"> </v>
      </c>
      <c r="CO125" s="75"/>
      <c r="CP125" s="13" t="str">
        <f>_xlfn.XLOOKUP(CN125,Listen!$P$3:$P$5,Listen!$Q$3:$Q$5,"",0)</f>
        <v/>
      </c>
      <c r="CQ125" s="13" t="str">
        <f>_xlfn.XLOOKUP(CN125,Listen!$P$3:$P$5,Listen!$R$3:$R$5,"",0)</f>
        <v/>
      </c>
    </row>
    <row r="126" spans="34:95" x14ac:dyDescent="0.25">
      <c r="AH126" s="13" t="str">
        <f t="shared" si="9"/>
        <v/>
      </c>
      <c r="CI126" s="18" t="str">
        <f t="shared" si="10"/>
        <v xml:space="preserve"> </v>
      </c>
      <c r="CJ126" s="18" t="str">
        <f t="shared" si="11"/>
        <v xml:space="preserve"> </v>
      </c>
      <c r="CL126" s="57" t="str">
        <f t="shared" si="12"/>
        <v xml:space="preserve"> </v>
      </c>
      <c r="CM126" s="57" t="str">
        <f t="shared" si="13"/>
        <v xml:space="preserve"> </v>
      </c>
      <c r="CO126" s="75"/>
      <c r="CP126" s="13" t="str">
        <f>_xlfn.XLOOKUP(CN126,Listen!$P$3:$P$5,Listen!$Q$3:$Q$5,"",0)</f>
        <v/>
      </c>
      <c r="CQ126" s="13" t="str">
        <f>_xlfn.XLOOKUP(CN126,Listen!$P$3:$P$5,Listen!$R$3:$R$5,"",0)</f>
        <v/>
      </c>
    </row>
    <row r="127" spans="34:95" x14ac:dyDescent="0.25">
      <c r="AH127" s="13" t="str">
        <f t="shared" si="9"/>
        <v/>
      </c>
      <c r="CI127" s="18" t="str">
        <f t="shared" si="10"/>
        <v xml:space="preserve"> </v>
      </c>
      <c r="CJ127" s="18" t="str">
        <f t="shared" si="11"/>
        <v xml:space="preserve"> </v>
      </c>
      <c r="CL127" s="57" t="str">
        <f t="shared" si="12"/>
        <v xml:space="preserve"> </v>
      </c>
      <c r="CM127" s="57" t="str">
        <f t="shared" si="13"/>
        <v xml:space="preserve"> </v>
      </c>
      <c r="CO127" s="75"/>
      <c r="CP127" s="13" t="str">
        <f>_xlfn.XLOOKUP(CN127,Listen!$P$3:$P$5,Listen!$Q$3:$Q$5,"",0)</f>
        <v/>
      </c>
      <c r="CQ127" s="13" t="str">
        <f>_xlfn.XLOOKUP(CN127,Listen!$P$3:$P$5,Listen!$R$3:$R$5,"",0)</f>
        <v/>
      </c>
    </row>
    <row r="128" spans="34:95" x14ac:dyDescent="0.25">
      <c r="AH128" s="13" t="str">
        <f t="shared" si="9"/>
        <v/>
      </c>
      <c r="CI128" s="18" t="str">
        <f t="shared" si="10"/>
        <v xml:space="preserve"> </v>
      </c>
      <c r="CJ128" s="18" t="str">
        <f t="shared" si="11"/>
        <v xml:space="preserve"> </v>
      </c>
      <c r="CL128" s="57" t="str">
        <f t="shared" si="12"/>
        <v xml:space="preserve"> </v>
      </c>
      <c r="CM128" s="57" t="str">
        <f t="shared" si="13"/>
        <v xml:space="preserve"> </v>
      </c>
      <c r="CO128" s="75"/>
      <c r="CP128" s="13" t="str">
        <f>_xlfn.XLOOKUP(CN128,Listen!$P$3:$P$5,Listen!$Q$3:$Q$5,"",0)</f>
        <v/>
      </c>
      <c r="CQ128" s="13" t="str">
        <f>_xlfn.XLOOKUP(CN128,Listen!$P$3:$P$5,Listen!$R$3:$R$5,"",0)</f>
        <v/>
      </c>
    </row>
    <row r="129" spans="34:95" x14ac:dyDescent="0.25">
      <c r="AH129" s="13" t="str">
        <f t="shared" si="9"/>
        <v/>
      </c>
      <c r="CI129" s="18" t="str">
        <f t="shared" si="10"/>
        <v xml:space="preserve"> </v>
      </c>
      <c r="CJ129" s="18" t="str">
        <f t="shared" si="11"/>
        <v xml:space="preserve"> </v>
      </c>
      <c r="CL129" s="57" t="str">
        <f t="shared" si="12"/>
        <v xml:space="preserve"> </v>
      </c>
      <c r="CM129" s="57" t="str">
        <f t="shared" si="13"/>
        <v xml:space="preserve"> </v>
      </c>
      <c r="CO129" s="75"/>
      <c r="CP129" s="13" t="str">
        <f>_xlfn.XLOOKUP(CN129,Listen!$P$3:$P$5,Listen!$Q$3:$Q$5,"",0)</f>
        <v/>
      </c>
      <c r="CQ129" s="13" t="str">
        <f>_xlfn.XLOOKUP(CN129,Listen!$P$3:$P$5,Listen!$R$3:$R$5,"",0)</f>
        <v/>
      </c>
    </row>
    <row r="130" spans="34:95" x14ac:dyDescent="0.25">
      <c r="AH130" s="13" t="str">
        <f t="shared" si="9"/>
        <v/>
      </c>
      <c r="CI130" s="18" t="str">
        <f t="shared" si="10"/>
        <v xml:space="preserve"> </v>
      </c>
      <c r="CJ130" s="18" t="str">
        <f t="shared" si="11"/>
        <v xml:space="preserve"> </v>
      </c>
      <c r="CL130" s="57" t="str">
        <f t="shared" si="12"/>
        <v xml:space="preserve"> </v>
      </c>
      <c r="CM130" s="57" t="str">
        <f t="shared" si="13"/>
        <v xml:space="preserve"> </v>
      </c>
      <c r="CO130" s="75"/>
      <c r="CP130" s="13" t="str">
        <f>_xlfn.XLOOKUP(CN130,Listen!$P$3:$P$5,Listen!$Q$3:$Q$5,"",0)</f>
        <v/>
      </c>
      <c r="CQ130" s="13" t="str">
        <f>_xlfn.XLOOKUP(CN130,Listen!$P$3:$P$5,Listen!$R$3:$R$5,"",0)</f>
        <v/>
      </c>
    </row>
    <row r="131" spans="34:95" x14ac:dyDescent="0.25">
      <c r="AH131" s="13" t="str">
        <f t="shared" ref="AH131:AH194" si="14">IF(AG131&lt;&gt;"",AG131&amp;" v.d. "&amp;B131,"")</f>
        <v/>
      </c>
      <c r="CI131" s="18" t="str">
        <f t="shared" si="10"/>
        <v xml:space="preserve"> </v>
      </c>
      <c r="CJ131" s="18" t="str">
        <f t="shared" si="11"/>
        <v xml:space="preserve"> </v>
      </c>
      <c r="CL131" s="57" t="str">
        <f t="shared" si="12"/>
        <v xml:space="preserve"> </v>
      </c>
      <c r="CM131" s="57" t="str">
        <f t="shared" si="13"/>
        <v xml:space="preserve"> </v>
      </c>
      <c r="CO131" s="75"/>
      <c r="CP131" s="13" t="str">
        <f>_xlfn.XLOOKUP(CN131,Listen!$P$3:$P$5,Listen!$Q$3:$Q$5,"",0)</f>
        <v/>
      </c>
      <c r="CQ131" s="13" t="str">
        <f>_xlfn.XLOOKUP(CN131,Listen!$P$3:$P$5,Listen!$R$3:$R$5,"",0)</f>
        <v/>
      </c>
    </row>
    <row r="132" spans="34:95" x14ac:dyDescent="0.25">
      <c r="AH132" s="13" t="str">
        <f t="shared" si="14"/>
        <v/>
      </c>
      <c r="CI132" s="18" t="str">
        <f t="shared" si="10"/>
        <v xml:space="preserve"> </v>
      </c>
      <c r="CJ132" s="18" t="str">
        <f t="shared" si="11"/>
        <v xml:space="preserve"> </v>
      </c>
      <c r="CL132" s="57" t="str">
        <f t="shared" si="12"/>
        <v xml:space="preserve"> </v>
      </c>
      <c r="CM132" s="57" t="str">
        <f t="shared" si="13"/>
        <v xml:space="preserve"> </v>
      </c>
      <c r="CO132" s="75"/>
      <c r="CP132" s="13" t="str">
        <f>_xlfn.XLOOKUP(CN132,Listen!$P$3:$P$5,Listen!$Q$3:$Q$5,"",0)</f>
        <v/>
      </c>
      <c r="CQ132" s="13" t="str">
        <f>_xlfn.XLOOKUP(CN132,Listen!$P$3:$P$5,Listen!$R$3:$R$5,"",0)</f>
        <v/>
      </c>
    </row>
    <row r="133" spans="34:95" x14ac:dyDescent="0.25">
      <c r="AH133" s="13" t="str">
        <f t="shared" si="14"/>
        <v/>
      </c>
      <c r="CI133" s="18" t="str">
        <f t="shared" si="10"/>
        <v xml:space="preserve"> </v>
      </c>
      <c r="CJ133" s="18" t="str">
        <f t="shared" si="11"/>
        <v xml:space="preserve"> </v>
      </c>
      <c r="CL133" s="57" t="str">
        <f t="shared" si="12"/>
        <v xml:space="preserve"> </v>
      </c>
      <c r="CM133" s="57" t="str">
        <f t="shared" si="13"/>
        <v xml:space="preserve"> </v>
      </c>
      <c r="CO133" s="75"/>
      <c r="CP133" s="13" t="str">
        <f>_xlfn.XLOOKUP(CN133,Listen!$P$3:$P$5,Listen!$Q$3:$Q$5,"",0)</f>
        <v/>
      </c>
      <c r="CQ133" s="13" t="str">
        <f>_xlfn.XLOOKUP(CN133,Listen!$P$3:$P$5,Listen!$R$3:$R$5,"",0)</f>
        <v/>
      </c>
    </row>
    <row r="134" spans="34:95" x14ac:dyDescent="0.25">
      <c r="AH134" s="13" t="str">
        <f t="shared" si="14"/>
        <v/>
      </c>
      <c r="CI134" s="18" t="str">
        <f t="shared" si="10"/>
        <v xml:space="preserve"> </v>
      </c>
      <c r="CJ134" s="18" t="str">
        <f t="shared" si="11"/>
        <v xml:space="preserve"> </v>
      </c>
      <c r="CL134" s="57" t="str">
        <f t="shared" si="12"/>
        <v xml:space="preserve"> </v>
      </c>
      <c r="CM134" s="57" t="str">
        <f t="shared" si="13"/>
        <v xml:space="preserve"> </v>
      </c>
      <c r="CO134" s="75"/>
      <c r="CP134" s="13" t="str">
        <f>_xlfn.XLOOKUP(CN134,Listen!$P$3:$P$5,Listen!$Q$3:$Q$5,"",0)</f>
        <v/>
      </c>
      <c r="CQ134" s="13" t="str">
        <f>_xlfn.XLOOKUP(CN134,Listen!$P$3:$P$5,Listen!$R$3:$R$5,"",0)</f>
        <v/>
      </c>
    </row>
    <row r="135" spans="34:95" x14ac:dyDescent="0.25">
      <c r="AH135" s="13" t="str">
        <f t="shared" si="14"/>
        <v/>
      </c>
      <c r="CI135" s="18" t="str">
        <f t="shared" si="10"/>
        <v xml:space="preserve"> </v>
      </c>
      <c r="CJ135" s="18" t="str">
        <f t="shared" si="11"/>
        <v xml:space="preserve"> </v>
      </c>
      <c r="CL135" s="57" t="str">
        <f t="shared" si="12"/>
        <v xml:space="preserve"> </v>
      </c>
      <c r="CM135" s="57" t="str">
        <f t="shared" si="13"/>
        <v xml:space="preserve"> </v>
      </c>
      <c r="CO135" s="75"/>
      <c r="CP135" s="13" t="str">
        <f>_xlfn.XLOOKUP(CN135,Listen!$P$3:$P$5,Listen!$Q$3:$Q$5,"",0)</f>
        <v/>
      </c>
      <c r="CQ135" s="13" t="str">
        <f>_xlfn.XLOOKUP(CN135,Listen!$P$3:$P$5,Listen!$R$3:$R$5,"",0)</f>
        <v/>
      </c>
    </row>
    <row r="136" spans="34:95" x14ac:dyDescent="0.25">
      <c r="AH136" s="13" t="str">
        <f t="shared" si="14"/>
        <v/>
      </c>
      <c r="CI136" s="18" t="str">
        <f t="shared" si="10"/>
        <v xml:space="preserve"> </v>
      </c>
      <c r="CJ136" s="18" t="str">
        <f t="shared" si="11"/>
        <v xml:space="preserve"> </v>
      </c>
      <c r="CL136" s="57" t="str">
        <f t="shared" si="12"/>
        <v xml:space="preserve"> </v>
      </c>
      <c r="CM136" s="57" t="str">
        <f t="shared" si="13"/>
        <v xml:space="preserve"> </v>
      </c>
      <c r="CO136" s="75"/>
      <c r="CP136" s="13" t="str">
        <f>_xlfn.XLOOKUP(CN136,Listen!$P$3:$P$5,Listen!$Q$3:$Q$5,"",0)</f>
        <v/>
      </c>
      <c r="CQ136" s="13" t="str">
        <f>_xlfn.XLOOKUP(CN136,Listen!$P$3:$P$5,Listen!$R$3:$R$5,"",0)</f>
        <v/>
      </c>
    </row>
    <row r="137" spans="34:95" x14ac:dyDescent="0.25">
      <c r="AH137" s="13" t="str">
        <f t="shared" si="14"/>
        <v/>
      </c>
      <c r="CI137" s="18" t="str">
        <f t="shared" si="10"/>
        <v xml:space="preserve"> </v>
      </c>
      <c r="CJ137" s="18" t="str">
        <f t="shared" si="11"/>
        <v xml:space="preserve"> </v>
      </c>
      <c r="CL137" s="57" t="str">
        <f t="shared" si="12"/>
        <v xml:space="preserve"> </v>
      </c>
      <c r="CM137" s="57" t="str">
        <f t="shared" si="13"/>
        <v xml:space="preserve"> </v>
      </c>
      <c r="CO137" s="75"/>
      <c r="CP137" s="13" t="str">
        <f>_xlfn.XLOOKUP(CN137,Listen!$P$3:$P$5,Listen!$Q$3:$Q$5,"",0)</f>
        <v/>
      </c>
      <c r="CQ137" s="13" t="str">
        <f>_xlfn.XLOOKUP(CN137,Listen!$P$3:$P$5,Listen!$R$3:$R$5,"",0)</f>
        <v/>
      </c>
    </row>
    <row r="138" spans="34:95" x14ac:dyDescent="0.25">
      <c r="AH138" s="13" t="str">
        <f t="shared" si="14"/>
        <v/>
      </c>
      <c r="CI138" s="18" t="str">
        <f t="shared" si="10"/>
        <v xml:space="preserve"> </v>
      </c>
      <c r="CJ138" s="18" t="str">
        <f t="shared" si="11"/>
        <v xml:space="preserve"> </v>
      </c>
      <c r="CL138" s="57" t="str">
        <f t="shared" si="12"/>
        <v xml:space="preserve"> </v>
      </c>
      <c r="CM138" s="57" t="str">
        <f t="shared" si="13"/>
        <v xml:space="preserve"> </v>
      </c>
      <c r="CO138" s="75"/>
      <c r="CP138" s="13" t="str">
        <f>_xlfn.XLOOKUP(CN138,Listen!$P$3:$P$5,Listen!$Q$3:$Q$5,"",0)</f>
        <v/>
      </c>
      <c r="CQ138" s="13" t="str">
        <f>_xlfn.XLOOKUP(CN138,Listen!$P$3:$P$5,Listen!$R$3:$R$5,"",0)</f>
        <v/>
      </c>
    </row>
    <row r="139" spans="34:95" x14ac:dyDescent="0.25">
      <c r="AH139" s="13" t="str">
        <f t="shared" si="14"/>
        <v/>
      </c>
      <c r="CI139" s="18" t="str">
        <f t="shared" si="10"/>
        <v xml:space="preserve"> </v>
      </c>
      <c r="CJ139" s="18" t="str">
        <f t="shared" si="11"/>
        <v xml:space="preserve"> </v>
      </c>
      <c r="CL139" s="57" t="str">
        <f t="shared" si="12"/>
        <v xml:space="preserve"> </v>
      </c>
      <c r="CM139" s="57" t="str">
        <f t="shared" si="13"/>
        <v xml:space="preserve"> </v>
      </c>
      <c r="CO139" s="75"/>
      <c r="CP139" s="13" t="str">
        <f>_xlfn.XLOOKUP(CN139,Listen!$P$3:$P$5,Listen!$Q$3:$Q$5,"",0)</f>
        <v/>
      </c>
      <c r="CQ139" s="13" t="str">
        <f>_xlfn.XLOOKUP(CN139,Listen!$P$3:$P$5,Listen!$R$3:$R$5,"",0)</f>
        <v/>
      </c>
    </row>
    <row r="140" spans="34:95" x14ac:dyDescent="0.25">
      <c r="AH140" s="13" t="str">
        <f t="shared" si="14"/>
        <v/>
      </c>
      <c r="CI140" s="18" t="str">
        <f t="shared" si="10"/>
        <v xml:space="preserve"> </v>
      </c>
      <c r="CJ140" s="18" t="str">
        <f t="shared" si="11"/>
        <v xml:space="preserve"> </v>
      </c>
      <c r="CL140" s="57" t="str">
        <f t="shared" si="12"/>
        <v xml:space="preserve"> </v>
      </c>
      <c r="CM140" s="57" t="str">
        <f t="shared" si="13"/>
        <v xml:space="preserve"> </v>
      </c>
      <c r="CO140" s="75"/>
      <c r="CP140" s="13" t="str">
        <f>_xlfn.XLOOKUP(CN140,Listen!$P$3:$P$5,Listen!$Q$3:$Q$5,"",0)</f>
        <v/>
      </c>
      <c r="CQ140" s="13" t="str">
        <f>_xlfn.XLOOKUP(CN140,Listen!$P$3:$P$5,Listen!$R$3:$R$5,"",0)</f>
        <v/>
      </c>
    </row>
    <row r="141" spans="34:95" x14ac:dyDescent="0.25">
      <c r="AH141" s="13" t="str">
        <f t="shared" si="14"/>
        <v/>
      </c>
      <c r="CI141" s="18" t="str">
        <f t="shared" si="10"/>
        <v xml:space="preserve"> </v>
      </c>
      <c r="CJ141" s="18" t="str">
        <f t="shared" si="11"/>
        <v xml:space="preserve"> </v>
      </c>
      <c r="CL141" s="57" t="str">
        <f t="shared" si="12"/>
        <v xml:space="preserve"> </v>
      </c>
      <c r="CM141" s="57" t="str">
        <f t="shared" si="13"/>
        <v xml:space="preserve"> </v>
      </c>
      <c r="CO141" s="75"/>
      <c r="CP141" s="13" t="str">
        <f>_xlfn.XLOOKUP(CN141,Listen!$P$3:$P$5,Listen!$Q$3:$Q$5,"",0)</f>
        <v/>
      </c>
      <c r="CQ141" s="13" t="str">
        <f>_xlfn.XLOOKUP(CN141,Listen!$P$3:$P$5,Listen!$R$3:$R$5,"",0)</f>
        <v/>
      </c>
    </row>
    <row r="142" spans="34:95" x14ac:dyDescent="0.25">
      <c r="AH142" s="13" t="str">
        <f t="shared" si="14"/>
        <v/>
      </c>
      <c r="CI142" s="18" t="str">
        <f t="shared" si="10"/>
        <v xml:space="preserve"> </v>
      </c>
      <c r="CJ142" s="18" t="str">
        <f t="shared" si="11"/>
        <v xml:space="preserve"> </v>
      </c>
      <c r="CL142" s="57" t="str">
        <f t="shared" si="12"/>
        <v xml:space="preserve"> </v>
      </c>
      <c r="CM142" s="57" t="str">
        <f t="shared" si="13"/>
        <v xml:space="preserve"> </v>
      </c>
      <c r="CO142" s="75"/>
      <c r="CP142" s="13" t="str">
        <f>_xlfn.XLOOKUP(CN142,Listen!$P$3:$P$5,Listen!$Q$3:$Q$5,"",0)</f>
        <v/>
      </c>
      <c r="CQ142" s="13" t="str">
        <f>_xlfn.XLOOKUP(CN142,Listen!$P$3:$P$5,Listen!$R$3:$R$5,"",0)</f>
        <v/>
      </c>
    </row>
    <row r="143" spans="34:95" x14ac:dyDescent="0.25">
      <c r="AH143" s="13" t="str">
        <f t="shared" si="14"/>
        <v/>
      </c>
      <c r="CI143" s="18" t="str">
        <f t="shared" si="10"/>
        <v xml:space="preserve"> </v>
      </c>
      <c r="CJ143" s="18" t="str">
        <f t="shared" si="11"/>
        <v xml:space="preserve"> </v>
      </c>
      <c r="CL143" s="57" t="str">
        <f t="shared" si="12"/>
        <v xml:space="preserve"> </v>
      </c>
      <c r="CM143" s="57" t="str">
        <f t="shared" si="13"/>
        <v xml:space="preserve"> </v>
      </c>
      <c r="CO143" s="75"/>
      <c r="CP143" s="13" t="str">
        <f>_xlfn.XLOOKUP(CN143,Listen!$P$3:$P$5,Listen!$Q$3:$Q$5,"",0)</f>
        <v/>
      </c>
      <c r="CQ143" s="13" t="str">
        <f>_xlfn.XLOOKUP(CN143,Listen!$P$3:$P$5,Listen!$R$3:$R$5,"",0)</f>
        <v/>
      </c>
    </row>
    <row r="144" spans="34:95" x14ac:dyDescent="0.25">
      <c r="AH144" s="13" t="str">
        <f t="shared" si="14"/>
        <v/>
      </c>
      <c r="CI144" s="18" t="str">
        <f t="shared" si="10"/>
        <v xml:space="preserve"> </v>
      </c>
      <c r="CJ144" s="18" t="str">
        <f t="shared" si="11"/>
        <v xml:space="preserve"> </v>
      </c>
      <c r="CL144" s="57" t="str">
        <f t="shared" si="12"/>
        <v xml:space="preserve"> </v>
      </c>
      <c r="CM144" s="57" t="str">
        <f t="shared" si="13"/>
        <v xml:space="preserve"> </v>
      </c>
      <c r="CO144" s="75"/>
      <c r="CP144" s="13" t="str">
        <f>_xlfn.XLOOKUP(CN144,Listen!$P$3:$P$5,Listen!$Q$3:$Q$5,"",0)</f>
        <v/>
      </c>
      <c r="CQ144" s="13" t="str">
        <f>_xlfn.XLOOKUP(CN144,Listen!$P$3:$P$5,Listen!$R$3:$R$5,"",0)</f>
        <v/>
      </c>
    </row>
    <row r="145" spans="34:95" x14ac:dyDescent="0.25">
      <c r="AH145" s="13" t="str">
        <f t="shared" si="14"/>
        <v/>
      </c>
      <c r="CI145" s="18" t="str">
        <f t="shared" si="10"/>
        <v xml:space="preserve"> </v>
      </c>
      <c r="CJ145" s="18" t="str">
        <f t="shared" si="11"/>
        <v xml:space="preserve"> </v>
      </c>
      <c r="CL145" s="57" t="str">
        <f t="shared" si="12"/>
        <v xml:space="preserve"> </v>
      </c>
      <c r="CM145" s="57" t="str">
        <f t="shared" si="13"/>
        <v xml:space="preserve"> </v>
      </c>
      <c r="CO145" s="75"/>
      <c r="CP145" s="13" t="str">
        <f>_xlfn.XLOOKUP(CN145,Listen!$P$3:$P$5,Listen!$Q$3:$Q$5,"",0)</f>
        <v/>
      </c>
      <c r="CQ145" s="13" t="str">
        <f>_xlfn.XLOOKUP(CN145,Listen!$P$3:$P$5,Listen!$R$3:$R$5,"",0)</f>
        <v/>
      </c>
    </row>
    <row r="146" spans="34:95" x14ac:dyDescent="0.25">
      <c r="AH146" s="13" t="str">
        <f t="shared" si="14"/>
        <v/>
      </c>
      <c r="CI146" s="18" t="str">
        <f t="shared" si="10"/>
        <v xml:space="preserve"> </v>
      </c>
      <c r="CJ146" s="18" t="str">
        <f t="shared" si="11"/>
        <v xml:space="preserve"> </v>
      </c>
      <c r="CL146" s="57" t="str">
        <f t="shared" si="12"/>
        <v xml:space="preserve"> </v>
      </c>
      <c r="CM146" s="57" t="str">
        <f t="shared" si="13"/>
        <v xml:space="preserve"> </v>
      </c>
      <c r="CO146" s="75"/>
      <c r="CP146" s="13" t="str">
        <f>_xlfn.XLOOKUP(CN146,Listen!$P$3:$P$5,Listen!$Q$3:$Q$5,"",0)</f>
        <v/>
      </c>
      <c r="CQ146" s="13" t="str">
        <f>_xlfn.XLOOKUP(CN146,Listen!$P$3:$P$5,Listen!$R$3:$R$5,"",0)</f>
        <v/>
      </c>
    </row>
    <row r="147" spans="34:95" x14ac:dyDescent="0.25">
      <c r="AH147" s="13" t="str">
        <f t="shared" si="14"/>
        <v/>
      </c>
      <c r="CI147" s="18" t="str">
        <f t="shared" si="10"/>
        <v xml:space="preserve"> </v>
      </c>
      <c r="CJ147" s="18" t="str">
        <f t="shared" si="11"/>
        <v xml:space="preserve"> </v>
      </c>
      <c r="CL147" s="57" t="str">
        <f t="shared" si="12"/>
        <v xml:space="preserve"> </v>
      </c>
      <c r="CM147" s="57" t="str">
        <f t="shared" si="13"/>
        <v xml:space="preserve"> </v>
      </c>
      <c r="CO147" s="75"/>
      <c r="CP147" s="13" t="str">
        <f>_xlfn.XLOOKUP(CN147,Listen!$P$3:$P$5,Listen!$Q$3:$Q$5,"",0)</f>
        <v/>
      </c>
      <c r="CQ147" s="13" t="str">
        <f>_xlfn.XLOOKUP(CN147,Listen!$P$3:$P$5,Listen!$R$3:$R$5,"",0)</f>
        <v/>
      </c>
    </row>
    <row r="148" spans="34:95" x14ac:dyDescent="0.25">
      <c r="AH148" s="13" t="str">
        <f t="shared" si="14"/>
        <v/>
      </c>
      <c r="CI148" s="18" t="str">
        <f t="shared" si="10"/>
        <v xml:space="preserve"> </v>
      </c>
      <c r="CJ148" s="18" t="str">
        <f t="shared" si="11"/>
        <v xml:space="preserve"> </v>
      </c>
      <c r="CL148" s="57" t="str">
        <f t="shared" si="12"/>
        <v xml:space="preserve"> </v>
      </c>
      <c r="CM148" s="57" t="str">
        <f t="shared" si="13"/>
        <v xml:space="preserve"> </v>
      </c>
      <c r="CO148" s="75"/>
      <c r="CP148" s="13" t="str">
        <f>_xlfn.XLOOKUP(CN148,Listen!$P$3:$P$5,Listen!$Q$3:$Q$5,"",0)</f>
        <v/>
      </c>
      <c r="CQ148" s="13" t="str">
        <f>_xlfn.XLOOKUP(CN148,Listen!$P$3:$P$5,Listen!$R$3:$R$5,"",0)</f>
        <v/>
      </c>
    </row>
    <row r="149" spans="34:95" x14ac:dyDescent="0.25">
      <c r="AH149" s="13" t="str">
        <f t="shared" si="14"/>
        <v/>
      </c>
      <c r="CI149" s="18" t="str">
        <f t="shared" si="10"/>
        <v xml:space="preserve"> </v>
      </c>
      <c r="CJ149" s="18" t="str">
        <f t="shared" si="11"/>
        <v xml:space="preserve"> </v>
      </c>
      <c r="CL149" s="57" t="str">
        <f t="shared" si="12"/>
        <v xml:space="preserve"> </v>
      </c>
      <c r="CM149" s="57" t="str">
        <f t="shared" si="13"/>
        <v xml:space="preserve"> </v>
      </c>
      <c r="CO149" s="75"/>
      <c r="CP149" s="13" t="str">
        <f>_xlfn.XLOOKUP(CN149,Listen!$P$3:$P$5,Listen!$Q$3:$Q$5,"",0)</f>
        <v/>
      </c>
      <c r="CQ149" s="13" t="str">
        <f>_xlfn.XLOOKUP(CN149,Listen!$P$3:$P$5,Listen!$R$3:$R$5,"",0)</f>
        <v/>
      </c>
    </row>
    <row r="150" spans="34:95" x14ac:dyDescent="0.25">
      <c r="AH150" s="13" t="str">
        <f t="shared" si="14"/>
        <v/>
      </c>
      <c r="CI150" s="18" t="str">
        <f t="shared" si="10"/>
        <v xml:space="preserve"> </v>
      </c>
      <c r="CJ150" s="18" t="str">
        <f t="shared" si="11"/>
        <v xml:space="preserve"> </v>
      </c>
      <c r="CL150" s="57" t="str">
        <f t="shared" si="12"/>
        <v xml:space="preserve"> </v>
      </c>
      <c r="CM150" s="57" t="str">
        <f t="shared" si="13"/>
        <v xml:space="preserve"> </v>
      </c>
      <c r="CO150" s="75"/>
      <c r="CP150" s="13" t="str">
        <f>_xlfn.XLOOKUP(CN150,Listen!$P$3:$P$5,Listen!$Q$3:$Q$5,"",0)</f>
        <v/>
      </c>
      <c r="CQ150" s="13" t="str">
        <f>_xlfn.XLOOKUP(CN150,Listen!$P$3:$P$5,Listen!$R$3:$R$5,"",0)</f>
        <v/>
      </c>
    </row>
    <row r="151" spans="34:95" x14ac:dyDescent="0.25">
      <c r="AH151" s="13" t="str">
        <f t="shared" si="14"/>
        <v/>
      </c>
      <c r="CI151" s="18" t="str">
        <f t="shared" si="10"/>
        <v xml:space="preserve"> </v>
      </c>
      <c r="CJ151" s="18" t="str">
        <f t="shared" si="11"/>
        <v xml:space="preserve"> </v>
      </c>
      <c r="CL151" s="57" t="str">
        <f t="shared" si="12"/>
        <v xml:space="preserve"> </v>
      </c>
      <c r="CM151" s="57" t="str">
        <f t="shared" si="13"/>
        <v xml:space="preserve"> </v>
      </c>
      <c r="CO151" s="75"/>
      <c r="CP151" s="13" t="str">
        <f>_xlfn.XLOOKUP(CN151,Listen!$P$3:$P$5,Listen!$Q$3:$Q$5,"",0)</f>
        <v/>
      </c>
      <c r="CQ151" s="13" t="str">
        <f>_xlfn.XLOOKUP(CN151,Listen!$P$3:$P$5,Listen!$R$3:$R$5,"",0)</f>
        <v/>
      </c>
    </row>
    <row r="152" spans="34:95" x14ac:dyDescent="0.25">
      <c r="AH152" s="13" t="str">
        <f t="shared" si="14"/>
        <v/>
      </c>
      <c r="CI152" s="18" t="str">
        <f t="shared" si="10"/>
        <v xml:space="preserve"> </v>
      </c>
      <c r="CJ152" s="18" t="str">
        <f t="shared" si="11"/>
        <v xml:space="preserve"> </v>
      </c>
      <c r="CL152" s="57" t="str">
        <f t="shared" si="12"/>
        <v xml:space="preserve"> </v>
      </c>
      <c r="CM152" s="57" t="str">
        <f t="shared" si="13"/>
        <v xml:space="preserve"> </v>
      </c>
      <c r="CO152" s="75"/>
      <c r="CP152" s="13" t="str">
        <f>_xlfn.XLOOKUP(CN152,Listen!$P$3:$P$5,Listen!$Q$3:$Q$5,"",0)</f>
        <v/>
      </c>
      <c r="CQ152" s="13" t="str">
        <f>_xlfn.XLOOKUP(CN152,Listen!$P$3:$P$5,Listen!$R$3:$R$5,"",0)</f>
        <v/>
      </c>
    </row>
    <row r="153" spans="34:95" x14ac:dyDescent="0.25">
      <c r="AH153" s="13" t="str">
        <f t="shared" si="14"/>
        <v/>
      </c>
      <c r="CI153" s="18" t="str">
        <f t="shared" si="10"/>
        <v xml:space="preserve"> </v>
      </c>
      <c r="CJ153" s="18" t="str">
        <f t="shared" si="11"/>
        <v xml:space="preserve"> </v>
      </c>
      <c r="CL153" s="57" t="str">
        <f t="shared" si="12"/>
        <v xml:space="preserve"> </v>
      </c>
      <c r="CM153" s="57" t="str">
        <f t="shared" si="13"/>
        <v xml:space="preserve"> </v>
      </c>
      <c r="CO153" s="75"/>
      <c r="CP153" s="13" t="str">
        <f>_xlfn.XLOOKUP(CN153,Listen!$P$3:$P$5,Listen!$Q$3:$Q$5,"",0)</f>
        <v/>
      </c>
      <c r="CQ153" s="13" t="str">
        <f>_xlfn.XLOOKUP(CN153,Listen!$P$3:$P$5,Listen!$R$3:$R$5,"",0)</f>
        <v/>
      </c>
    </row>
    <row r="154" spans="34:95" x14ac:dyDescent="0.25">
      <c r="AH154" s="13" t="str">
        <f t="shared" si="14"/>
        <v/>
      </c>
      <c r="CI154" s="18" t="str">
        <f t="shared" si="10"/>
        <v xml:space="preserve"> </v>
      </c>
      <c r="CJ154" s="18" t="str">
        <f t="shared" si="11"/>
        <v xml:space="preserve"> </v>
      </c>
      <c r="CL154" s="57" t="str">
        <f t="shared" si="12"/>
        <v xml:space="preserve"> </v>
      </c>
      <c r="CM154" s="57" t="str">
        <f t="shared" si="13"/>
        <v xml:space="preserve"> </v>
      </c>
      <c r="CO154" s="75"/>
      <c r="CP154" s="13" t="str">
        <f>_xlfn.XLOOKUP(CN154,Listen!$P$3:$P$5,Listen!$Q$3:$Q$5,"",0)</f>
        <v/>
      </c>
      <c r="CQ154" s="13" t="str">
        <f>_xlfn.XLOOKUP(CN154,Listen!$P$3:$P$5,Listen!$R$3:$R$5,"",0)</f>
        <v/>
      </c>
    </row>
    <row r="155" spans="34:95" x14ac:dyDescent="0.25">
      <c r="AH155" s="13" t="str">
        <f t="shared" si="14"/>
        <v/>
      </c>
      <c r="CI155" s="18" t="str">
        <f t="shared" si="10"/>
        <v xml:space="preserve"> </v>
      </c>
      <c r="CJ155" s="18" t="str">
        <f t="shared" si="11"/>
        <v xml:space="preserve"> </v>
      </c>
      <c r="CL155" s="57" t="str">
        <f t="shared" si="12"/>
        <v xml:space="preserve"> </v>
      </c>
      <c r="CM155" s="57" t="str">
        <f t="shared" si="13"/>
        <v xml:space="preserve"> </v>
      </c>
      <c r="CO155" s="75"/>
      <c r="CP155" s="13" t="str">
        <f>_xlfn.XLOOKUP(CN155,Listen!$P$3:$P$5,Listen!$Q$3:$Q$5,"",0)</f>
        <v/>
      </c>
      <c r="CQ155" s="13" t="str">
        <f>_xlfn.XLOOKUP(CN155,Listen!$P$3:$P$5,Listen!$R$3:$R$5,"",0)</f>
        <v/>
      </c>
    </row>
    <row r="156" spans="34:95" x14ac:dyDescent="0.25">
      <c r="AH156" s="13" t="str">
        <f t="shared" si="14"/>
        <v/>
      </c>
      <c r="CI156" s="18" t="str">
        <f t="shared" si="10"/>
        <v xml:space="preserve"> </v>
      </c>
      <c r="CJ156" s="18" t="str">
        <f t="shared" si="11"/>
        <v xml:space="preserve"> </v>
      </c>
      <c r="CL156" s="57" t="str">
        <f t="shared" si="12"/>
        <v xml:space="preserve"> </v>
      </c>
      <c r="CM156" s="57" t="str">
        <f t="shared" si="13"/>
        <v xml:space="preserve"> </v>
      </c>
      <c r="CO156" s="75"/>
      <c r="CP156" s="13" t="str">
        <f>_xlfn.XLOOKUP(CN156,Listen!$P$3:$P$5,Listen!$Q$3:$Q$5,"",0)</f>
        <v/>
      </c>
      <c r="CQ156" s="13" t="str">
        <f>_xlfn.XLOOKUP(CN156,Listen!$P$3:$P$5,Listen!$R$3:$R$5,"",0)</f>
        <v/>
      </c>
    </row>
    <row r="157" spans="34:95" x14ac:dyDescent="0.25">
      <c r="AH157" s="13" t="str">
        <f t="shared" si="14"/>
        <v/>
      </c>
      <c r="CI157" s="18" t="str">
        <f t="shared" si="10"/>
        <v xml:space="preserve"> </v>
      </c>
      <c r="CJ157" s="18" t="str">
        <f t="shared" si="11"/>
        <v xml:space="preserve"> </v>
      </c>
      <c r="CL157" s="57" t="str">
        <f t="shared" si="12"/>
        <v xml:space="preserve"> </v>
      </c>
      <c r="CM157" s="57" t="str">
        <f t="shared" si="13"/>
        <v xml:space="preserve"> </v>
      </c>
      <c r="CO157" s="75"/>
      <c r="CP157" s="13" t="str">
        <f>_xlfn.XLOOKUP(CN157,Listen!$P$3:$P$5,Listen!$Q$3:$Q$5,"",0)</f>
        <v/>
      </c>
      <c r="CQ157" s="13" t="str">
        <f>_xlfn.XLOOKUP(CN157,Listen!$P$3:$P$5,Listen!$R$3:$R$5,"",0)</f>
        <v/>
      </c>
    </row>
    <row r="158" spans="34:95" x14ac:dyDescent="0.25">
      <c r="AH158" s="13" t="str">
        <f t="shared" si="14"/>
        <v/>
      </c>
      <c r="CI158" s="18" t="str">
        <f t="shared" si="10"/>
        <v xml:space="preserve"> </v>
      </c>
      <c r="CJ158" s="18" t="str">
        <f t="shared" si="11"/>
        <v xml:space="preserve"> </v>
      </c>
      <c r="CL158" s="57" t="str">
        <f t="shared" si="12"/>
        <v xml:space="preserve"> </v>
      </c>
      <c r="CM158" s="57" t="str">
        <f t="shared" si="13"/>
        <v xml:space="preserve"> </v>
      </c>
      <c r="CO158" s="75"/>
      <c r="CP158" s="13" t="str">
        <f>_xlfn.XLOOKUP(CN158,Listen!$P$3:$P$5,Listen!$Q$3:$Q$5,"",0)</f>
        <v/>
      </c>
      <c r="CQ158" s="13" t="str">
        <f>_xlfn.XLOOKUP(CN158,Listen!$P$3:$P$5,Listen!$R$3:$R$5,"",0)</f>
        <v/>
      </c>
    </row>
    <row r="159" spans="34:95" x14ac:dyDescent="0.25">
      <c r="AH159" s="13" t="str">
        <f t="shared" si="14"/>
        <v/>
      </c>
      <c r="CI159" s="18" t="str">
        <f t="shared" si="10"/>
        <v xml:space="preserve"> </v>
      </c>
      <c r="CJ159" s="18" t="str">
        <f t="shared" si="11"/>
        <v xml:space="preserve"> </v>
      </c>
      <c r="CL159" s="57" t="str">
        <f t="shared" si="12"/>
        <v xml:space="preserve"> </v>
      </c>
      <c r="CM159" s="57" t="str">
        <f t="shared" si="13"/>
        <v xml:space="preserve"> </v>
      </c>
      <c r="CO159" s="75"/>
      <c r="CP159" s="13" t="str">
        <f>_xlfn.XLOOKUP(CN159,Listen!$P$3:$P$5,Listen!$Q$3:$Q$5,"",0)</f>
        <v/>
      </c>
      <c r="CQ159" s="13" t="str">
        <f>_xlfn.XLOOKUP(CN159,Listen!$P$3:$P$5,Listen!$R$3:$R$5,"",0)</f>
        <v/>
      </c>
    </row>
    <row r="160" spans="34:95" x14ac:dyDescent="0.25">
      <c r="AH160" s="13" t="str">
        <f t="shared" si="14"/>
        <v/>
      </c>
      <c r="CI160" s="18" t="str">
        <f t="shared" si="10"/>
        <v xml:space="preserve"> </v>
      </c>
      <c r="CJ160" s="18" t="str">
        <f t="shared" si="11"/>
        <v xml:space="preserve"> </v>
      </c>
      <c r="CL160" s="57" t="str">
        <f t="shared" si="12"/>
        <v xml:space="preserve"> </v>
      </c>
      <c r="CM160" s="57" t="str">
        <f t="shared" si="13"/>
        <v xml:space="preserve"> </v>
      </c>
      <c r="CO160" s="75"/>
      <c r="CP160" s="13" t="str">
        <f>_xlfn.XLOOKUP(CN160,Listen!$P$3:$P$5,Listen!$Q$3:$Q$5,"",0)</f>
        <v/>
      </c>
      <c r="CQ160" s="13" t="str">
        <f>_xlfn.XLOOKUP(CN160,Listen!$P$3:$P$5,Listen!$R$3:$R$5,"",0)</f>
        <v/>
      </c>
    </row>
    <row r="161" spans="34:95" x14ac:dyDescent="0.25">
      <c r="AH161" s="13" t="str">
        <f t="shared" si="14"/>
        <v/>
      </c>
      <c r="CI161" s="18" t="str">
        <f t="shared" si="10"/>
        <v xml:space="preserve"> </v>
      </c>
      <c r="CJ161" s="18" t="str">
        <f t="shared" si="11"/>
        <v xml:space="preserve"> </v>
      </c>
      <c r="CL161" s="57" t="str">
        <f t="shared" si="12"/>
        <v xml:space="preserve"> </v>
      </c>
      <c r="CM161" s="57" t="str">
        <f t="shared" si="13"/>
        <v xml:space="preserve"> </v>
      </c>
      <c r="CO161" s="75"/>
      <c r="CP161" s="13" t="str">
        <f>_xlfn.XLOOKUP(CN161,Listen!$P$3:$P$5,Listen!$Q$3:$Q$5,"",0)</f>
        <v/>
      </c>
      <c r="CQ161" s="13" t="str">
        <f>_xlfn.XLOOKUP(CN161,Listen!$P$3:$P$5,Listen!$R$3:$R$5,"",0)</f>
        <v/>
      </c>
    </row>
    <row r="162" spans="34:95" x14ac:dyDescent="0.25">
      <c r="AH162" s="13" t="str">
        <f t="shared" si="14"/>
        <v/>
      </c>
      <c r="CI162" s="18" t="str">
        <f t="shared" si="10"/>
        <v xml:space="preserve"> </v>
      </c>
      <c r="CJ162" s="18" t="str">
        <f t="shared" si="11"/>
        <v xml:space="preserve"> </v>
      </c>
      <c r="CL162" s="57" t="str">
        <f t="shared" si="12"/>
        <v xml:space="preserve"> </v>
      </c>
      <c r="CM162" s="57" t="str">
        <f t="shared" si="13"/>
        <v xml:space="preserve"> </v>
      </c>
      <c r="CO162" s="75"/>
      <c r="CP162" s="13" t="str">
        <f>_xlfn.XLOOKUP(CN162,Listen!$P$3:$P$5,Listen!$Q$3:$Q$5,"",0)</f>
        <v/>
      </c>
      <c r="CQ162" s="13" t="str">
        <f>_xlfn.XLOOKUP(CN162,Listen!$P$3:$P$5,Listen!$R$3:$R$5,"",0)</f>
        <v/>
      </c>
    </row>
    <row r="163" spans="34:95" x14ac:dyDescent="0.25">
      <c r="AH163" s="13" t="str">
        <f t="shared" si="14"/>
        <v/>
      </c>
      <c r="CI163" s="18" t="str">
        <f t="shared" si="10"/>
        <v xml:space="preserve"> </v>
      </c>
      <c r="CJ163" s="18" t="str">
        <f t="shared" si="11"/>
        <v xml:space="preserve"> </v>
      </c>
      <c r="CL163" s="57" t="str">
        <f t="shared" si="12"/>
        <v xml:space="preserve"> </v>
      </c>
      <c r="CM163" s="57" t="str">
        <f t="shared" si="13"/>
        <v xml:space="preserve"> </v>
      </c>
      <c r="CO163" s="75"/>
      <c r="CP163" s="13" t="str">
        <f>_xlfn.XLOOKUP(CN163,Listen!$P$3:$P$5,Listen!$Q$3:$Q$5,"",0)</f>
        <v/>
      </c>
      <c r="CQ163" s="13" t="str">
        <f>_xlfn.XLOOKUP(CN163,Listen!$P$3:$P$5,Listen!$R$3:$R$5,"",0)</f>
        <v/>
      </c>
    </row>
    <row r="164" spans="34:95" x14ac:dyDescent="0.25">
      <c r="AH164" s="13" t="str">
        <f t="shared" si="14"/>
        <v/>
      </c>
      <c r="CI164" s="18" t="str">
        <f t="shared" si="10"/>
        <v xml:space="preserve"> </v>
      </c>
      <c r="CJ164" s="18" t="str">
        <f t="shared" si="11"/>
        <v xml:space="preserve"> </v>
      </c>
      <c r="CL164" s="57" t="str">
        <f t="shared" si="12"/>
        <v xml:space="preserve"> </v>
      </c>
      <c r="CM164" s="57" t="str">
        <f t="shared" si="13"/>
        <v xml:space="preserve"> </v>
      </c>
      <c r="CO164" s="75"/>
      <c r="CP164" s="13" t="str">
        <f>_xlfn.XLOOKUP(CN164,Listen!$P$3:$P$5,Listen!$Q$3:$Q$5,"",0)</f>
        <v/>
      </c>
      <c r="CQ164" s="13" t="str">
        <f>_xlfn.XLOOKUP(CN164,Listen!$P$3:$P$5,Listen!$R$3:$R$5,"",0)</f>
        <v/>
      </c>
    </row>
    <row r="165" spans="34:95" x14ac:dyDescent="0.25">
      <c r="AH165" s="13" t="str">
        <f t="shared" si="14"/>
        <v/>
      </c>
      <c r="CI165" s="18" t="str">
        <f t="shared" si="10"/>
        <v xml:space="preserve"> </v>
      </c>
      <c r="CJ165" s="18" t="str">
        <f t="shared" si="11"/>
        <v xml:space="preserve"> </v>
      </c>
      <c r="CL165" s="57" t="str">
        <f t="shared" si="12"/>
        <v xml:space="preserve"> </v>
      </c>
      <c r="CM165" s="57" t="str">
        <f t="shared" si="13"/>
        <v xml:space="preserve"> </v>
      </c>
      <c r="CO165" s="75"/>
      <c r="CP165" s="13" t="str">
        <f>_xlfn.XLOOKUP(CN165,Listen!$P$3:$P$5,Listen!$Q$3:$Q$5,"",0)</f>
        <v/>
      </c>
      <c r="CQ165" s="13" t="str">
        <f>_xlfn.XLOOKUP(CN165,Listen!$P$3:$P$5,Listen!$R$3:$R$5,"",0)</f>
        <v/>
      </c>
    </row>
    <row r="166" spans="34:95" x14ac:dyDescent="0.25">
      <c r="AH166" s="13" t="str">
        <f t="shared" si="14"/>
        <v/>
      </c>
      <c r="CI166" s="18" t="str">
        <f t="shared" ref="CI166:CI224" si="15">IF(CG166&lt;&gt;"","Fremdvertrag"," ")</f>
        <v xml:space="preserve"> </v>
      </c>
      <c r="CJ166" s="18" t="str">
        <f t="shared" ref="CJ166:CJ224" si="16">IF(CG166&lt;&gt;"","lebend"," ")</f>
        <v xml:space="preserve"> </v>
      </c>
      <c r="CL166" s="57" t="str">
        <f t="shared" ref="CL166:CL224" si="17">IF(CG166&lt;&gt;"","01.01.1900"," ")</f>
        <v xml:space="preserve"> </v>
      </c>
      <c r="CM166" s="57" t="str">
        <f t="shared" ref="CM166:CM224" si="18">IF(CG166&lt;&gt;"","01.01.30000"," ")</f>
        <v xml:space="preserve"> </v>
      </c>
      <c r="CO166" s="75"/>
      <c r="CP166" s="13" t="str">
        <f>_xlfn.XLOOKUP(CN166,Listen!$P$3:$P$5,Listen!$Q$3:$Q$5,"",0)</f>
        <v/>
      </c>
      <c r="CQ166" s="13" t="str">
        <f>_xlfn.XLOOKUP(CN166,Listen!$P$3:$P$5,Listen!$R$3:$R$5,"",0)</f>
        <v/>
      </c>
    </row>
    <row r="167" spans="34:95" x14ac:dyDescent="0.25">
      <c r="AH167" s="13" t="str">
        <f t="shared" si="14"/>
        <v/>
      </c>
      <c r="CI167" s="18" t="str">
        <f t="shared" si="15"/>
        <v xml:space="preserve"> </v>
      </c>
      <c r="CJ167" s="18" t="str">
        <f t="shared" si="16"/>
        <v xml:space="preserve"> </v>
      </c>
      <c r="CL167" s="57" t="str">
        <f t="shared" si="17"/>
        <v xml:space="preserve"> </v>
      </c>
      <c r="CM167" s="57" t="str">
        <f t="shared" si="18"/>
        <v xml:space="preserve"> </v>
      </c>
      <c r="CO167" s="75"/>
      <c r="CP167" s="13" t="str">
        <f>_xlfn.XLOOKUP(CN167,Listen!$P$3:$P$5,Listen!$Q$3:$Q$5,"",0)</f>
        <v/>
      </c>
      <c r="CQ167" s="13" t="str">
        <f>_xlfn.XLOOKUP(CN167,Listen!$P$3:$P$5,Listen!$R$3:$R$5,"",0)</f>
        <v/>
      </c>
    </row>
    <row r="168" spans="34:95" x14ac:dyDescent="0.25">
      <c r="AH168" s="13" t="str">
        <f t="shared" si="14"/>
        <v/>
      </c>
      <c r="CI168" s="18" t="str">
        <f t="shared" si="15"/>
        <v xml:space="preserve"> </v>
      </c>
      <c r="CJ168" s="18" t="str">
        <f t="shared" si="16"/>
        <v xml:space="preserve"> </v>
      </c>
      <c r="CL168" s="57" t="str">
        <f t="shared" si="17"/>
        <v xml:space="preserve"> </v>
      </c>
      <c r="CM168" s="57" t="str">
        <f t="shared" si="18"/>
        <v xml:space="preserve"> </v>
      </c>
      <c r="CO168" s="75"/>
      <c r="CP168" s="13" t="str">
        <f>_xlfn.XLOOKUP(CN168,Listen!$P$3:$P$5,Listen!$Q$3:$Q$5,"",0)</f>
        <v/>
      </c>
      <c r="CQ168" s="13" t="str">
        <f>_xlfn.XLOOKUP(CN168,Listen!$P$3:$P$5,Listen!$R$3:$R$5,"",0)</f>
        <v/>
      </c>
    </row>
    <row r="169" spans="34:95" x14ac:dyDescent="0.25">
      <c r="AH169" s="13" t="str">
        <f t="shared" si="14"/>
        <v/>
      </c>
      <c r="CI169" s="18" t="str">
        <f t="shared" si="15"/>
        <v xml:space="preserve"> </v>
      </c>
      <c r="CJ169" s="18" t="str">
        <f t="shared" si="16"/>
        <v xml:space="preserve"> </v>
      </c>
      <c r="CL169" s="57" t="str">
        <f t="shared" si="17"/>
        <v xml:space="preserve"> </v>
      </c>
      <c r="CM169" s="57" t="str">
        <f t="shared" si="18"/>
        <v xml:space="preserve"> </v>
      </c>
      <c r="CO169" s="75"/>
      <c r="CP169" s="13" t="str">
        <f>_xlfn.XLOOKUP(CN169,Listen!$P$3:$P$5,Listen!$Q$3:$Q$5,"",0)</f>
        <v/>
      </c>
      <c r="CQ169" s="13" t="str">
        <f>_xlfn.XLOOKUP(CN169,Listen!$P$3:$P$5,Listen!$R$3:$R$5,"",0)</f>
        <v/>
      </c>
    </row>
    <row r="170" spans="34:95" x14ac:dyDescent="0.25">
      <c r="AH170" s="13" t="str">
        <f t="shared" si="14"/>
        <v/>
      </c>
      <c r="CI170" s="18" t="str">
        <f t="shared" si="15"/>
        <v xml:space="preserve"> </v>
      </c>
      <c r="CJ170" s="18" t="str">
        <f t="shared" si="16"/>
        <v xml:space="preserve"> </v>
      </c>
      <c r="CL170" s="57" t="str">
        <f t="shared" si="17"/>
        <v xml:space="preserve"> </v>
      </c>
      <c r="CM170" s="57" t="str">
        <f t="shared" si="18"/>
        <v xml:space="preserve"> </v>
      </c>
      <c r="CO170" s="75"/>
      <c r="CP170" s="13" t="str">
        <f>_xlfn.XLOOKUP(CN170,Listen!$P$3:$P$5,Listen!$Q$3:$Q$5,"",0)</f>
        <v/>
      </c>
      <c r="CQ170" s="13" t="str">
        <f>_xlfn.XLOOKUP(CN170,Listen!$P$3:$P$5,Listen!$R$3:$R$5,"",0)</f>
        <v/>
      </c>
    </row>
    <row r="171" spans="34:95" x14ac:dyDescent="0.25">
      <c r="AH171" s="13" t="str">
        <f t="shared" si="14"/>
        <v/>
      </c>
      <c r="CI171" s="18" t="str">
        <f t="shared" si="15"/>
        <v xml:space="preserve"> </v>
      </c>
      <c r="CJ171" s="18" t="str">
        <f t="shared" si="16"/>
        <v xml:space="preserve"> </v>
      </c>
      <c r="CL171" s="57" t="str">
        <f t="shared" si="17"/>
        <v xml:space="preserve"> </v>
      </c>
      <c r="CM171" s="57" t="str">
        <f t="shared" si="18"/>
        <v xml:space="preserve"> </v>
      </c>
      <c r="CO171" s="75"/>
      <c r="CP171" s="13" t="str">
        <f>_xlfn.XLOOKUP(CN171,Listen!$P$3:$P$5,Listen!$Q$3:$Q$5,"",0)</f>
        <v/>
      </c>
      <c r="CQ171" s="13" t="str">
        <f>_xlfn.XLOOKUP(CN171,Listen!$P$3:$P$5,Listen!$R$3:$R$5,"",0)</f>
        <v/>
      </c>
    </row>
    <row r="172" spans="34:95" x14ac:dyDescent="0.25">
      <c r="AH172" s="13" t="str">
        <f t="shared" si="14"/>
        <v/>
      </c>
      <c r="CI172" s="18" t="str">
        <f t="shared" si="15"/>
        <v xml:space="preserve"> </v>
      </c>
      <c r="CJ172" s="18" t="str">
        <f t="shared" si="16"/>
        <v xml:space="preserve"> </v>
      </c>
      <c r="CL172" s="57" t="str">
        <f t="shared" si="17"/>
        <v xml:space="preserve"> </v>
      </c>
      <c r="CM172" s="57" t="str">
        <f t="shared" si="18"/>
        <v xml:space="preserve"> </v>
      </c>
      <c r="CO172" s="75"/>
      <c r="CP172" s="13" t="str">
        <f>_xlfn.XLOOKUP(CN172,Listen!$P$3:$P$5,Listen!$Q$3:$Q$5,"",0)</f>
        <v/>
      </c>
      <c r="CQ172" s="13" t="str">
        <f>_xlfn.XLOOKUP(CN172,Listen!$P$3:$P$5,Listen!$R$3:$R$5,"",0)</f>
        <v/>
      </c>
    </row>
    <row r="173" spans="34:95" x14ac:dyDescent="0.25">
      <c r="AH173" s="13" t="str">
        <f t="shared" si="14"/>
        <v/>
      </c>
      <c r="CI173" s="18" t="str">
        <f t="shared" si="15"/>
        <v xml:space="preserve"> </v>
      </c>
      <c r="CJ173" s="18" t="str">
        <f t="shared" si="16"/>
        <v xml:space="preserve"> </v>
      </c>
      <c r="CL173" s="57" t="str">
        <f t="shared" si="17"/>
        <v xml:space="preserve"> </v>
      </c>
      <c r="CM173" s="57" t="str">
        <f t="shared" si="18"/>
        <v xml:space="preserve"> </v>
      </c>
      <c r="CO173" s="75"/>
      <c r="CP173" s="13" t="str">
        <f>_xlfn.XLOOKUP(CN173,Listen!$P$3:$P$5,Listen!$Q$3:$Q$5,"",0)</f>
        <v/>
      </c>
      <c r="CQ173" s="13" t="str">
        <f>_xlfn.XLOOKUP(CN173,Listen!$P$3:$P$5,Listen!$R$3:$R$5,"",0)</f>
        <v/>
      </c>
    </row>
    <row r="174" spans="34:95" x14ac:dyDescent="0.25">
      <c r="AH174" s="13" t="str">
        <f t="shared" si="14"/>
        <v/>
      </c>
      <c r="CI174" s="18" t="str">
        <f t="shared" si="15"/>
        <v xml:space="preserve"> </v>
      </c>
      <c r="CJ174" s="18" t="str">
        <f t="shared" si="16"/>
        <v xml:space="preserve"> </v>
      </c>
      <c r="CL174" s="57" t="str">
        <f t="shared" si="17"/>
        <v xml:space="preserve"> </v>
      </c>
      <c r="CM174" s="57" t="str">
        <f t="shared" si="18"/>
        <v xml:space="preserve"> </v>
      </c>
      <c r="CO174" s="75"/>
      <c r="CP174" s="13" t="str">
        <f>_xlfn.XLOOKUP(CN174,Listen!$P$3:$P$5,Listen!$Q$3:$Q$5,"",0)</f>
        <v/>
      </c>
      <c r="CQ174" s="13" t="str">
        <f>_xlfn.XLOOKUP(CN174,Listen!$P$3:$P$5,Listen!$R$3:$R$5,"",0)</f>
        <v/>
      </c>
    </row>
    <row r="175" spans="34:95" x14ac:dyDescent="0.25">
      <c r="AH175" s="13" t="str">
        <f t="shared" si="14"/>
        <v/>
      </c>
      <c r="CI175" s="18" t="str">
        <f t="shared" si="15"/>
        <v xml:space="preserve"> </v>
      </c>
      <c r="CJ175" s="18" t="str">
        <f t="shared" si="16"/>
        <v xml:space="preserve"> </v>
      </c>
      <c r="CL175" s="57" t="str">
        <f t="shared" si="17"/>
        <v xml:space="preserve"> </v>
      </c>
      <c r="CM175" s="57" t="str">
        <f t="shared" si="18"/>
        <v xml:space="preserve"> </v>
      </c>
      <c r="CO175" s="75"/>
      <c r="CP175" s="13" t="str">
        <f>_xlfn.XLOOKUP(CN175,Listen!$P$3:$P$5,Listen!$Q$3:$Q$5,"",0)</f>
        <v/>
      </c>
      <c r="CQ175" s="13" t="str">
        <f>_xlfn.XLOOKUP(CN175,Listen!$P$3:$P$5,Listen!$R$3:$R$5,"",0)</f>
        <v/>
      </c>
    </row>
    <row r="176" spans="34:95" x14ac:dyDescent="0.25">
      <c r="AH176" s="13" t="str">
        <f t="shared" si="14"/>
        <v/>
      </c>
      <c r="CI176" s="18" t="str">
        <f t="shared" si="15"/>
        <v xml:space="preserve"> </v>
      </c>
      <c r="CJ176" s="18" t="str">
        <f t="shared" si="16"/>
        <v xml:space="preserve"> </v>
      </c>
      <c r="CL176" s="57" t="str">
        <f t="shared" si="17"/>
        <v xml:space="preserve"> </v>
      </c>
      <c r="CM176" s="57" t="str">
        <f t="shared" si="18"/>
        <v xml:space="preserve"> </v>
      </c>
      <c r="CO176" s="75"/>
      <c r="CP176" s="13" t="str">
        <f>_xlfn.XLOOKUP(CN176,Listen!$P$3:$P$5,Listen!$Q$3:$Q$5,"",0)</f>
        <v/>
      </c>
      <c r="CQ176" s="13" t="str">
        <f>_xlfn.XLOOKUP(CN176,Listen!$P$3:$P$5,Listen!$R$3:$R$5,"",0)</f>
        <v/>
      </c>
    </row>
    <row r="177" spans="34:95" x14ac:dyDescent="0.25">
      <c r="AH177" s="13" t="str">
        <f t="shared" si="14"/>
        <v/>
      </c>
      <c r="CI177" s="18" t="str">
        <f t="shared" si="15"/>
        <v xml:space="preserve"> </v>
      </c>
      <c r="CJ177" s="18" t="str">
        <f t="shared" si="16"/>
        <v xml:space="preserve"> </v>
      </c>
      <c r="CL177" s="57" t="str">
        <f t="shared" si="17"/>
        <v xml:space="preserve"> </v>
      </c>
      <c r="CM177" s="57" t="str">
        <f t="shared" si="18"/>
        <v xml:space="preserve"> </v>
      </c>
      <c r="CO177" s="75"/>
      <c r="CP177" s="13" t="str">
        <f>_xlfn.XLOOKUP(CN177,Listen!$P$3:$P$5,Listen!$Q$3:$Q$5,"",0)</f>
        <v/>
      </c>
      <c r="CQ177" s="13" t="str">
        <f>_xlfn.XLOOKUP(CN177,Listen!$P$3:$P$5,Listen!$R$3:$R$5,"",0)</f>
        <v/>
      </c>
    </row>
    <row r="178" spans="34:95" x14ac:dyDescent="0.25">
      <c r="AH178" s="13" t="str">
        <f t="shared" si="14"/>
        <v/>
      </c>
      <c r="CI178" s="18" t="str">
        <f t="shared" si="15"/>
        <v xml:space="preserve"> </v>
      </c>
      <c r="CJ178" s="18" t="str">
        <f t="shared" si="16"/>
        <v xml:space="preserve"> </v>
      </c>
      <c r="CL178" s="57" t="str">
        <f t="shared" si="17"/>
        <v xml:space="preserve"> </v>
      </c>
      <c r="CM178" s="57" t="str">
        <f t="shared" si="18"/>
        <v xml:space="preserve"> </v>
      </c>
      <c r="CO178" s="75"/>
      <c r="CP178" s="13" t="str">
        <f>_xlfn.XLOOKUP(CN178,Listen!$P$3:$P$5,Listen!$Q$3:$Q$5,"",0)</f>
        <v/>
      </c>
      <c r="CQ178" s="13" t="str">
        <f>_xlfn.XLOOKUP(CN178,Listen!$P$3:$P$5,Listen!$R$3:$R$5,"",0)</f>
        <v/>
      </c>
    </row>
    <row r="179" spans="34:95" x14ac:dyDescent="0.25">
      <c r="AH179" s="13" t="str">
        <f t="shared" si="14"/>
        <v/>
      </c>
      <c r="CI179" s="18" t="str">
        <f t="shared" si="15"/>
        <v xml:space="preserve"> </v>
      </c>
      <c r="CJ179" s="18" t="str">
        <f t="shared" si="16"/>
        <v xml:space="preserve"> </v>
      </c>
      <c r="CL179" s="57" t="str">
        <f t="shared" si="17"/>
        <v xml:space="preserve"> </v>
      </c>
      <c r="CM179" s="57" t="str">
        <f t="shared" si="18"/>
        <v xml:space="preserve"> </v>
      </c>
      <c r="CO179" s="75"/>
      <c r="CP179" s="13" t="str">
        <f>_xlfn.XLOOKUP(CN179,Listen!$P$3:$P$5,Listen!$Q$3:$Q$5,"",0)</f>
        <v/>
      </c>
      <c r="CQ179" s="13" t="str">
        <f>_xlfn.XLOOKUP(CN179,Listen!$P$3:$P$5,Listen!$R$3:$R$5,"",0)</f>
        <v/>
      </c>
    </row>
    <row r="180" spans="34:95" x14ac:dyDescent="0.25">
      <c r="AH180" s="13" t="str">
        <f t="shared" si="14"/>
        <v/>
      </c>
      <c r="CI180" s="18" t="str">
        <f t="shared" si="15"/>
        <v xml:space="preserve"> </v>
      </c>
      <c r="CJ180" s="18" t="str">
        <f t="shared" si="16"/>
        <v xml:space="preserve"> </v>
      </c>
      <c r="CL180" s="57" t="str">
        <f t="shared" si="17"/>
        <v xml:space="preserve"> </v>
      </c>
      <c r="CM180" s="57" t="str">
        <f t="shared" si="18"/>
        <v xml:space="preserve"> </v>
      </c>
      <c r="CO180" s="75"/>
      <c r="CP180" s="13" t="str">
        <f>_xlfn.XLOOKUP(CN180,Listen!$P$3:$P$5,Listen!$Q$3:$Q$5,"",0)</f>
        <v/>
      </c>
      <c r="CQ180" s="13" t="str">
        <f>_xlfn.XLOOKUP(CN180,Listen!$P$3:$P$5,Listen!$R$3:$R$5,"",0)</f>
        <v/>
      </c>
    </row>
    <row r="181" spans="34:95" x14ac:dyDescent="0.25">
      <c r="AH181" s="13" t="str">
        <f t="shared" si="14"/>
        <v/>
      </c>
      <c r="CI181" s="18" t="str">
        <f t="shared" si="15"/>
        <v xml:space="preserve"> </v>
      </c>
      <c r="CJ181" s="18" t="str">
        <f t="shared" si="16"/>
        <v xml:space="preserve"> </v>
      </c>
      <c r="CL181" s="57" t="str">
        <f t="shared" si="17"/>
        <v xml:space="preserve"> </v>
      </c>
      <c r="CM181" s="57" t="str">
        <f t="shared" si="18"/>
        <v xml:space="preserve"> </v>
      </c>
      <c r="CO181" s="75"/>
      <c r="CP181" s="13" t="str">
        <f>_xlfn.XLOOKUP(CN181,Listen!$P$3:$P$5,Listen!$Q$3:$Q$5,"",0)</f>
        <v/>
      </c>
      <c r="CQ181" s="13" t="str">
        <f>_xlfn.XLOOKUP(CN181,Listen!$P$3:$P$5,Listen!$R$3:$R$5,"",0)</f>
        <v/>
      </c>
    </row>
    <row r="182" spans="34:95" x14ac:dyDescent="0.25">
      <c r="AH182" s="13" t="str">
        <f t="shared" si="14"/>
        <v/>
      </c>
      <c r="CI182" s="18" t="str">
        <f t="shared" si="15"/>
        <v xml:space="preserve"> </v>
      </c>
      <c r="CJ182" s="18" t="str">
        <f t="shared" si="16"/>
        <v xml:space="preserve"> </v>
      </c>
      <c r="CL182" s="57" t="str">
        <f t="shared" si="17"/>
        <v xml:space="preserve"> </v>
      </c>
      <c r="CM182" s="57" t="str">
        <f t="shared" si="18"/>
        <v xml:space="preserve"> </v>
      </c>
      <c r="CO182" s="75"/>
      <c r="CP182" s="13" t="str">
        <f>_xlfn.XLOOKUP(CN182,Listen!$P$3:$P$5,Listen!$Q$3:$Q$5,"",0)</f>
        <v/>
      </c>
      <c r="CQ182" s="13" t="str">
        <f>_xlfn.XLOOKUP(CN182,Listen!$P$3:$P$5,Listen!$R$3:$R$5,"",0)</f>
        <v/>
      </c>
    </row>
    <row r="183" spans="34:95" x14ac:dyDescent="0.25">
      <c r="AH183" s="13" t="str">
        <f t="shared" si="14"/>
        <v/>
      </c>
      <c r="CI183" s="18" t="str">
        <f t="shared" si="15"/>
        <v xml:space="preserve"> </v>
      </c>
      <c r="CJ183" s="18" t="str">
        <f t="shared" si="16"/>
        <v xml:space="preserve"> </v>
      </c>
      <c r="CL183" s="57" t="str">
        <f t="shared" si="17"/>
        <v xml:space="preserve"> </v>
      </c>
      <c r="CM183" s="57" t="str">
        <f t="shared" si="18"/>
        <v xml:space="preserve"> </v>
      </c>
      <c r="CO183" s="75"/>
      <c r="CP183" s="13" t="str">
        <f>_xlfn.XLOOKUP(CN183,Listen!$P$3:$P$5,Listen!$Q$3:$Q$5,"",0)</f>
        <v/>
      </c>
      <c r="CQ183" s="13" t="str">
        <f>_xlfn.XLOOKUP(CN183,Listen!$P$3:$P$5,Listen!$R$3:$R$5,"",0)</f>
        <v/>
      </c>
    </row>
    <row r="184" spans="34:95" x14ac:dyDescent="0.25">
      <c r="AH184" s="13" t="str">
        <f t="shared" si="14"/>
        <v/>
      </c>
      <c r="CI184" s="18" t="str">
        <f t="shared" si="15"/>
        <v xml:space="preserve"> </v>
      </c>
      <c r="CJ184" s="18" t="str">
        <f t="shared" si="16"/>
        <v xml:space="preserve"> </v>
      </c>
      <c r="CL184" s="57" t="str">
        <f t="shared" si="17"/>
        <v xml:space="preserve"> </v>
      </c>
      <c r="CM184" s="57" t="str">
        <f t="shared" si="18"/>
        <v xml:space="preserve"> </v>
      </c>
      <c r="CO184" s="75"/>
      <c r="CP184" s="13" t="str">
        <f>_xlfn.XLOOKUP(CN184,Listen!$P$3:$P$5,Listen!$Q$3:$Q$5,"",0)</f>
        <v/>
      </c>
      <c r="CQ184" s="13" t="str">
        <f>_xlfn.XLOOKUP(CN184,Listen!$P$3:$P$5,Listen!$R$3:$R$5,"",0)</f>
        <v/>
      </c>
    </row>
    <row r="185" spans="34:95" x14ac:dyDescent="0.25">
      <c r="AH185" s="13" t="str">
        <f t="shared" si="14"/>
        <v/>
      </c>
      <c r="CI185" s="18" t="str">
        <f t="shared" si="15"/>
        <v xml:space="preserve"> </v>
      </c>
      <c r="CJ185" s="18" t="str">
        <f t="shared" si="16"/>
        <v xml:space="preserve"> </v>
      </c>
      <c r="CL185" s="57" t="str">
        <f t="shared" si="17"/>
        <v xml:space="preserve"> </v>
      </c>
      <c r="CM185" s="57" t="str">
        <f t="shared" si="18"/>
        <v xml:space="preserve"> </v>
      </c>
      <c r="CO185" s="75"/>
      <c r="CP185" s="13" t="str">
        <f>_xlfn.XLOOKUP(CN185,Listen!$P$3:$P$5,Listen!$Q$3:$Q$5,"",0)</f>
        <v/>
      </c>
      <c r="CQ185" s="13" t="str">
        <f>_xlfn.XLOOKUP(CN185,Listen!$P$3:$P$5,Listen!$R$3:$R$5,"",0)</f>
        <v/>
      </c>
    </row>
    <row r="186" spans="34:95" x14ac:dyDescent="0.25">
      <c r="AH186" s="13" t="str">
        <f t="shared" si="14"/>
        <v/>
      </c>
      <c r="CI186" s="18" t="str">
        <f t="shared" si="15"/>
        <v xml:space="preserve"> </v>
      </c>
      <c r="CJ186" s="18" t="str">
        <f t="shared" si="16"/>
        <v xml:space="preserve"> </v>
      </c>
      <c r="CL186" s="57" t="str">
        <f t="shared" si="17"/>
        <v xml:space="preserve"> </v>
      </c>
      <c r="CM186" s="57" t="str">
        <f t="shared" si="18"/>
        <v xml:space="preserve"> </v>
      </c>
      <c r="CO186" s="75"/>
      <c r="CP186" s="13" t="str">
        <f>_xlfn.XLOOKUP(CN186,Listen!$P$3:$P$5,Listen!$Q$3:$Q$5,"",0)</f>
        <v/>
      </c>
      <c r="CQ186" s="13" t="str">
        <f>_xlfn.XLOOKUP(CN186,Listen!$P$3:$P$5,Listen!$R$3:$R$5,"",0)</f>
        <v/>
      </c>
    </row>
    <row r="187" spans="34:95" x14ac:dyDescent="0.25">
      <c r="AH187" s="13" t="str">
        <f t="shared" si="14"/>
        <v/>
      </c>
      <c r="CI187" s="18" t="str">
        <f t="shared" si="15"/>
        <v xml:space="preserve"> </v>
      </c>
      <c r="CJ187" s="18" t="str">
        <f t="shared" si="16"/>
        <v xml:space="preserve"> </v>
      </c>
      <c r="CL187" s="57" t="str">
        <f t="shared" si="17"/>
        <v xml:space="preserve"> </v>
      </c>
      <c r="CM187" s="57" t="str">
        <f t="shared" si="18"/>
        <v xml:space="preserve"> </v>
      </c>
      <c r="CO187" s="75"/>
      <c r="CP187" s="13" t="str">
        <f>_xlfn.XLOOKUP(CN187,Listen!$P$3:$P$5,Listen!$Q$3:$Q$5,"",0)</f>
        <v/>
      </c>
      <c r="CQ187" s="13" t="str">
        <f>_xlfn.XLOOKUP(CN187,Listen!$P$3:$P$5,Listen!$R$3:$R$5,"",0)</f>
        <v/>
      </c>
    </row>
    <row r="188" spans="34:95" x14ac:dyDescent="0.25">
      <c r="AH188" s="13" t="str">
        <f t="shared" si="14"/>
        <v/>
      </c>
      <c r="CI188" s="18" t="str">
        <f t="shared" si="15"/>
        <v xml:space="preserve"> </v>
      </c>
      <c r="CJ188" s="18" t="str">
        <f t="shared" si="16"/>
        <v xml:space="preserve"> </v>
      </c>
      <c r="CL188" s="57" t="str">
        <f t="shared" si="17"/>
        <v xml:space="preserve"> </v>
      </c>
      <c r="CM188" s="57" t="str">
        <f t="shared" si="18"/>
        <v xml:space="preserve"> </v>
      </c>
      <c r="CO188" s="75"/>
      <c r="CP188" s="13" t="str">
        <f>_xlfn.XLOOKUP(CN188,Listen!$P$3:$P$5,Listen!$Q$3:$Q$5,"",0)</f>
        <v/>
      </c>
      <c r="CQ188" s="13" t="str">
        <f>_xlfn.XLOOKUP(CN188,Listen!$P$3:$P$5,Listen!$R$3:$R$5,"",0)</f>
        <v/>
      </c>
    </row>
    <row r="189" spans="34:95" x14ac:dyDescent="0.25">
      <c r="AH189" s="13" t="str">
        <f t="shared" si="14"/>
        <v/>
      </c>
      <c r="CI189" s="18" t="str">
        <f t="shared" si="15"/>
        <v xml:space="preserve"> </v>
      </c>
      <c r="CJ189" s="18" t="str">
        <f t="shared" si="16"/>
        <v xml:space="preserve"> </v>
      </c>
      <c r="CL189" s="57" t="str">
        <f t="shared" si="17"/>
        <v xml:space="preserve"> </v>
      </c>
      <c r="CM189" s="57" t="str">
        <f t="shared" si="18"/>
        <v xml:space="preserve"> </v>
      </c>
      <c r="CO189" s="75"/>
      <c r="CP189" s="13" t="str">
        <f>_xlfn.XLOOKUP(CN189,Listen!$P$3:$P$5,Listen!$Q$3:$Q$5,"",0)</f>
        <v/>
      </c>
      <c r="CQ189" s="13" t="str">
        <f>_xlfn.XLOOKUP(CN189,Listen!$P$3:$P$5,Listen!$R$3:$R$5,"",0)</f>
        <v/>
      </c>
    </row>
    <row r="190" spans="34:95" x14ac:dyDescent="0.25">
      <c r="AH190" s="13" t="str">
        <f t="shared" si="14"/>
        <v/>
      </c>
      <c r="CI190" s="18" t="str">
        <f t="shared" si="15"/>
        <v xml:space="preserve"> </v>
      </c>
      <c r="CJ190" s="18" t="str">
        <f t="shared" si="16"/>
        <v xml:space="preserve"> </v>
      </c>
      <c r="CL190" s="57" t="str">
        <f t="shared" si="17"/>
        <v xml:space="preserve"> </v>
      </c>
      <c r="CM190" s="57" t="str">
        <f t="shared" si="18"/>
        <v xml:space="preserve"> </v>
      </c>
      <c r="CO190" s="75"/>
      <c r="CP190" s="13" t="str">
        <f>_xlfn.XLOOKUP(CN190,Listen!$P$3:$P$5,Listen!$Q$3:$Q$5,"",0)</f>
        <v/>
      </c>
      <c r="CQ190" s="13" t="str">
        <f>_xlfn.XLOOKUP(CN190,Listen!$P$3:$P$5,Listen!$R$3:$R$5,"",0)</f>
        <v/>
      </c>
    </row>
    <row r="191" spans="34:95" x14ac:dyDescent="0.25">
      <c r="AH191" s="13" t="str">
        <f t="shared" si="14"/>
        <v/>
      </c>
      <c r="CI191" s="18" t="str">
        <f t="shared" si="15"/>
        <v xml:space="preserve"> </v>
      </c>
      <c r="CJ191" s="18" t="str">
        <f t="shared" si="16"/>
        <v xml:space="preserve"> </v>
      </c>
      <c r="CL191" s="57" t="str">
        <f t="shared" si="17"/>
        <v xml:space="preserve"> </v>
      </c>
      <c r="CM191" s="57" t="str">
        <f t="shared" si="18"/>
        <v xml:space="preserve"> </v>
      </c>
      <c r="CO191" s="75"/>
      <c r="CP191" s="13" t="str">
        <f>_xlfn.XLOOKUP(CN191,Listen!$P$3:$P$5,Listen!$Q$3:$Q$5,"",0)</f>
        <v/>
      </c>
      <c r="CQ191" s="13" t="str">
        <f>_xlfn.XLOOKUP(CN191,Listen!$P$3:$P$5,Listen!$R$3:$R$5,"",0)</f>
        <v/>
      </c>
    </row>
    <row r="192" spans="34:95" x14ac:dyDescent="0.25">
      <c r="AH192" s="13" t="str">
        <f t="shared" si="14"/>
        <v/>
      </c>
      <c r="CI192" s="18" t="str">
        <f t="shared" si="15"/>
        <v xml:space="preserve"> </v>
      </c>
      <c r="CJ192" s="18" t="str">
        <f t="shared" si="16"/>
        <v xml:space="preserve"> </v>
      </c>
      <c r="CL192" s="57" t="str">
        <f t="shared" si="17"/>
        <v xml:space="preserve"> </v>
      </c>
      <c r="CM192" s="57" t="str">
        <f t="shared" si="18"/>
        <v xml:space="preserve"> </v>
      </c>
      <c r="CO192" s="75"/>
      <c r="CP192" s="13" t="str">
        <f>_xlfn.XLOOKUP(CN192,Listen!$P$3:$P$5,Listen!$Q$3:$Q$5,"",0)</f>
        <v/>
      </c>
      <c r="CQ192" s="13" t="str">
        <f>_xlfn.XLOOKUP(CN192,Listen!$P$3:$P$5,Listen!$R$3:$R$5,"",0)</f>
        <v/>
      </c>
    </row>
    <row r="193" spans="34:95" x14ac:dyDescent="0.25">
      <c r="AH193" s="13" t="str">
        <f t="shared" si="14"/>
        <v/>
      </c>
      <c r="CI193" s="18" t="str">
        <f t="shared" si="15"/>
        <v xml:space="preserve"> </v>
      </c>
      <c r="CJ193" s="18" t="str">
        <f t="shared" si="16"/>
        <v xml:space="preserve"> </v>
      </c>
      <c r="CL193" s="57" t="str">
        <f t="shared" si="17"/>
        <v xml:space="preserve"> </v>
      </c>
      <c r="CM193" s="57" t="str">
        <f t="shared" si="18"/>
        <v xml:space="preserve"> </v>
      </c>
      <c r="CO193" s="75"/>
      <c r="CP193" s="13" t="str">
        <f>_xlfn.XLOOKUP(CN193,Listen!$P$3:$P$5,Listen!$Q$3:$Q$5,"",0)</f>
        <v/>
      </c>
      <c r="CQ193" s="13" t="str">
        <f>_xlfn.XLOOKUP(CN193,Listen!$P$3:$P$5,Listen!$R$3:$R$5,"",0)</f>
        <v/>
      </c>
    </row>
    <row r="194" spans="34:95" x14ac:dyDescent="0.25">
      <c r="AH194" s="13" t="str">
        <f t="shared" si="14"/>
        <v/>
      </c>
      <c r="CI194" s="18" t="str">
        <f t="shared" si="15"/>
        <v xml:space="preserve"> </v>
      </c>
      <c r="CJ194" s="18" t="str">
        <f t="shared" si="16"/>
        <v xml:space="preserve"> </v>
      </c>
      <c r="CL194" s="57" t="str">
        <f t="shared" si="17"/>
        <v xml:space="preserve"> </v>
      </c>
      <c r="CM194" s="57" t="str">
        <f t="shared" si="18"/>
        <v xml:space="preserve"> </v>
      </c>
      <c r="CO194" s="75"/>
      <c r="CP194" s="13" t="str">
        <f>_xlfn.XLOOKUP(CN194,Listen!$P$3:$P$5,Listen!$Q$3:$Q$5,"",0)</f>
        <v/>
      </c>
      <c r="CQ194" s="13" t="str">
        <f>_xlfn.XLOOKUP(CN194,Listen!$P$3:$P$5,Listen!$R$3:$R$5,"",0)</f>
        <v/>
      </c>
    </row>
    <row r="195" spans="34:95" x14ac:dyDescent="0.25">
      <c r="AH195" s="13" t="str">
        <f t="shared" ref="AH195:AH258" si="19">IF(AG195&lt;&gt;"",AG195&amp;" v.d. "&amp;B195,"")</f>
        <v/>
      </c>
      <c r="CI195" s="18" t="str">
        <f t="shared" si="15"/>
        <v xml:space="preserve"> </v>
      </c>
      <c r="CJ195" s="18" t="str">
        <f t="shared" si="16"/>
        <v xml:space="preserve"> </v>
      </c>
      <c r="CL195" s="57" t="str">
        <f t="shared" si="17"/>
        <v xml:space="preserve"> </v>
      </c>
      <c r="CM195" s="57" t="str">
        <f t="shared" si="18"/>
        <v xml:space="preserve"> </v>
      </c>
      <c r="CO195" s="75"/>
      <c r="CP195" s="13" t="str">
        <f>_xlfn.XLOOKUP(CN195,Listen!$P$3:$P$5,Listen!$Q$3:$Q$5,"",0)</f>
        <v/>
      </c>
      <c r="CQ195" s="13" t="str">
        <f>_xlfn.XLOOKUP(CN195,Listen!$P$3:$P$5,Listen!$R$3:$R$5,"",0)</f>
        <v/>
      </c>
    </row>
    <row r="196" spans="34:95" x14ac:dyDescent="0.25">
      <c r="AH196" s="13" t="str">
        <f t="shared" si="19"/>
        <v/>
      </c>
      <c r="CI196" s="18" t="str">
        <f t="shared" si="15"/>
        <v xml:space="preserve"> </v>
      </c>
      <c r="CJ196" s="18" t="str">
        <f t="shared" si="16"/>
        <v xml:space="preserve"> </v>
      </c>
      <c r="CL196" s="57" t="str">
        <f t="shared" si="17"/>
        <v xml:space="preserve"> </v>
      </c>
      <c r="CM196" s="57" t="str">
        <f t="shared" si="18"/>
        <v xml:space="preserve"> </v>
      </c>
      <c r="CO196" s="75"/>
      <c r="CP196" s="13" t="str">
        <f>_xlfn.XLOOKUP(CN196,Listen!$P$3:$P$5,Listen!$Q$3:$Q$5,"",0)</f>
        <v/>
      </c>
      <c r="CQ196" s="13" t="str">
        <f>_xlfn.XLOOKUP(CN196,Listen!$P$3:$P$5,Listen!$R$3:$R$5,"",0)</f>
        <v/>
      </c>
    </row>
    <row r="197" spans="34:95" x14ac:dyDescent="0.25">
      <c r="AH197" s="13" t="str">
        <f t="shared" si="19"/>
        <v/>
      </c>
      <c r="CI197" s="18" t="str">
        <f t="shared" si="15"/>
        <v xml:space="preserve"> </v>
      </c>
      <c r="CJ197" s="18" t="str">
        <f t="shared" si="16"/>
        <v xml:space="preserve"> </v>
      </c>
      <c r="CL197" s="57" t="str">
        <f t="shared" si="17"/>
        <v xml:space="preserve"> </v>
      </c>
      <c r="CM197" s="57" t="str">
        <f t="shared" si="18"/>
        <v xml:space="preserve"> </v>
      </c>
      <c r="CO197" s="75"/>
      <c r="CP197" s="13" t="str">
        <f>_xlfn.XLOOKUP(CN197,Listen!$P$3:$P$5,Listen!$Q$3:$Q$5,"",0)</f>
        <v/>
      </c>
      <c r="CQ197" s="13" t="str">
        <f>_xlfn.XLOOKUP(CN197,Listen!$P$3:$P$5,Listen!$R$3:$R$5,"",0)</f>
        <v/>
      </c>
    </row>
    <row r="198" spans="34:95" x14ac:dyDescent="0.25">
      <c r="AH198" s="13" t="str">
        <f t="shared" si="19"/>
        <v/>
      </c>
      <c r="CI198" s="18" t="str">
        <f t="shared" si="15"/>
        <v xml:space="preserve"> </v>
      </c>
      <c r="CJ198" s="18" t="str">
        <f t="shared" si="16"/>
        <v xml:space="preserve"> </v>
      </c>
      <c r="CL198" s="57" t="str">
        <f t="shared" si="17"/>
        <v xml:space="preserve"> </v>
      </c>
      <c r="CM198" s="57" t="str">
        <f t="shared" si="18"/>
        <v xml:space="preserve"> </v>
      </c>
      <c r="CO198" s="75"/>
      <c r="CP198" s="13" t="str">
        <f>_xlfn.XLOOKUP(CN198,Listen!$P$3:$P$5,Listen!$Q$3:$Q$5,"",0)</f>
        <v/>
      </c>
      <c r="CQ198" s="13" t="str">
        <f>_xlfn.XLOOKUP(CN198,Listen!$P$3:$P$5,Listen!$R$3:$R$5,"",0)</f>
        <v/>
      </c>
    </row>
    <row r="199" spans="34:95" x14ac:dyDescent="0.25">
      <c r="AH199" s="13" t="str">
        <f t="shared" si="19"/>
        <v/>
      </c>
      <c r="CI199" s="18" t="str">
        <f t="shared" si="15"/>
        <v xml:space="preserve"> </v>
      </c>
      <c r="CJ199" s="18" t="str">
        <f t="shared" si="16"/>
        <v xml:space="preserve"> </v>
      </c>
      <c r="CL199" s="57" t="str">
        <f t="shared" si="17"/>
        <v xml:space="preserve"> </v>
      </c>
      <c r="CM199" s="57" t="str">
        <f t="shared" si="18"/>
        <v xml:space="preserve"> </v>
      </c>
      <c r="CO199" s="75"/>
      <c r="CP199" s="13" t="str">
        <f>_xlfn.XLOOKUP(CN199,Listen!$P$3:$P$5,Listen!$Q$3:$Q$5,"",0)</f>
        <v/>
      </c>
      <c r="CQ199" s="13" t="str">
        <f>_xlfn.XLOOKUP(CN199,Listen!$P$3:$P$5,Listen!$R$3:$R$5,"",0)</f>
        <v/>
      </c>
    </row>
    <row r="200" spans="34:95" x14ac:dyDescent="0.25">
      <c r="AH200" s="13" t="str">
        <f t="shared" si="19"/>
        <v/>
      </c>
      <c r="CI200" s="18" t="str">
        <f t="shared" si="15"/>
        <v xml:space="preserve"> </v>
      </c>
      <c r="CJ200" s="18" t="str">
        <f t="shared" si="16"/>
        <v xml:space="preserve"> </v>
      </c>
      <c r="CL200" s="57" t="str">
        <f t="shared" si="17"/>
        <v xml:space="preserve"> </v>
      </c>
      <c r="CM200" s="57" t="str">
        <f t="shared" si="18"/>
        <v xml:space="preserve"> </v>
      </c>
      <c r="CO200" s="75"/>
      <c r="CP200" s="13" t="str">
        <f>_xlfn.XLOOKUP(CN200,Listen!$P$3:$P$5,Listen!$Q$3:$Q$5,"",0)</f>
        <v/>
      </c>
      <c r="CQ200" s="13" t="str">
        <f>_xlfn.XLOOKUP(CN200,Listen!$P$3:$P$5,Listen!$R$3:$R$5,"",0)</f>
        <v/>
      </c>
    </row>
    <row r="201" spans="34:95" x14ac:dyDescent="0.25">
      <c r="AH201" s="13" t="str">
        <f t="shared" si="19"/>
        <v/>
      </c>
      <c r="CI201" s="18" t="str">
        <f t="shared" si="15"/>
        <v xml:space="preserve"> </v>
      </c>
      <c r="CJ201" s="18" t="str">
        <f t="shared" si="16"/>
        <v xml:space="preserve"> </v>
      </c>
      <c r="CL201" s="57" t="str">
        <f t="shared" si="17"/>
        <v xml:space="preserve"> </v>
      </c>
      <c r="CM201" s="57" t="str">
        <f t="shared" si="18"/>
        <v xml:space="preserve"> </v>
      </c>
      <c r="CO201" s="75"/>
      <c r="CP201" s="13" t="str">
        <f>_xlfn.XLOOKUP(CN201,Listen!$P$3:$P$5,Listen!$Q$3:$Q$5,"",0)</f>
        <v/>
      </c>
      <c r="CQ201" s="13" t="str">
        <f>_xlfn.XLOOKUP(CN201,Listen!$P$3:$P$5,Listen!$R$3:$R$5,"",0)</f>
        <v/>
      </c>
    </row>
    <row r="202" spans="34:95" x14ac:dyDescent="0.25">
      <c r="AH202" s="13" t="str">
        <f t="shared" si="19"/>
        <v/>
      </c>
      <c r="CI202" s="18" t="str">
        <f t="shared" si="15"/>
        <v xml:space="preserve"> </v>
      </c>
      <c r="CJ202" s="18" t="str">
        <f t="shared" si="16"/>
        <v xml:space="preserve"> </v>
      </c>
      <c r="CL202" s="57" t="str">
        <f t="shared" si="17"/>
        <v xml:space="preserve"> </v>
      </c>
      <c r="CM202" s="57" t="str">
        <f t="shared" si="18"/>
        <v xml:space="preserve"> </v>
      </c>
      <c r="CO202" s="75"/>
      <c r="CP202" s="13" t="str">
        <f>_xlfn.XLOOKUP(CN202,Listen!$P$3:$P$5,Listen!$Q$3:$Q$5,"",0)</f>
        <v/>
      </c>
      <c r="CQ202" s="13" t="str">
        <f>_xlfn.XLOOKUP(CN202,Listen!$P$3:$P$5,Listen!$R$3:$R$5,"",0)</f>
        <v/>
      </c>
    </row>
    <row r="203" spans="34:95" x14ac:dyDescent="0.25">
      <c r="AH203" s="13" t="str">
        <f t="shared" si="19"/>
        <v/>
      </c>
      <c r="CI203" s="18" t="str">
        <f t="shared" si="15"/>
        <v xml:space="preserve"> </v>
      </c>
      <c r="CJ203" s="18" t="str">
        <f t="shared" si="16"/>
        <v xml:space="preserve"> </v>
      </c>
      <c r="CL203" s="57" t="str">
        <f t="shared" si="17"/>
        <v xml:space="preserve"> </v>
      </c>
      <c r="CM203" s="57" t="str">
        <f t="shared" si="18"/>
        <v xml:space="preserve"> </v>
      </c>
      <c r="CO203" s="75"/>
      <c r="CP203" s="13" t="str">
        <f>_xlfn.XLOOKUP(CN203,Listen!$P$3:$P$5,Listen!$Q$3:$Q$5,"",0)</f>
        <v/>
      </c>
      <c r="CQ203" s="13" t="str">
        <f>_xlfn.XLOOKUP(CN203,Listen!$P$3:$P$5,Listen!$R$3:$R$5,"",0)</f>
        <v/>
      </c>
    </row>
    <row r="204" spans="34:95" x14ac:dyDescent="0.25">
      <c r="AH204" s="13" t="str">
        <f t="shared" si="19"/>
        <v/>
      </c>
      <c r="CI204" s="18" t="str">
        <f t="shared" si="15"/>
        <v xml:space="preserve"> </v>
      </c>
      <c r="CJ204" s="18" t="str">
        <f t="shared" si="16"/>
        <v xml:space="preserve"> </v>
      </c>
      <c r="CL204" s="57" t="str">
        <f t="shared" si="17"/>
        <v xml:space="preserve"> </v>
      </c>
      <c r="CM204" s="57" t="str">
        <f t="shared" si="18"/>
        <v xml:space="preserve"> </v>
      </c>
      <c r="CO204" s="75"/>
      <c r="CP204" s="13" t="str">
        <f>_xlfn.XLOOKUP(CN204,Listen!$P$3:$P$5,Listen!$Q$3:$Q$5,"",0)</f>
        <v/>
      </c>
      <c r="CQ204" s="13" t="str">
        <f>_xlfn.XLOOKUP(CN204,Listen!$P$3:$P$5,Listen!$R$3:$R$5,"",0)</f>
        <v/>
      </c>
    </row>
    <row r="205" spans="34:95" x14ac:dyDescent="0.25">
      <c r="AH205" s="13" t="str">
        <f t="shared" si="19"/>
        <v/>
      </c>
      <c r="CI205" s="18" t="str">
        <f t="shared" si="15"/>
        <v xml:space="preserve"> </v>
      </c>
      <c r="CJ205" s="18" t="str">
        <f t="shared" si="16"/>
        <v xml:space="preserve"> </v>
      </c>
      <c r="CL205" s="57" t="str">
        <f t="shared" si="17"/>
        <v xml:space="preserve"> </v>
      </c>
      <c r="CM205" s="57" t="str">
        <f t="shared" si="18"/>
        <v xml:space="preserve"> </v>
      </c>
      <c r="CO205" s="75"/>
      <c r="CP205" s="13" t="str">
        <f>_xlfn.XLOOKUP(CN205,Listen!$P$3:$P$5,Listen!$Q$3:$Q$5,"",0)</f>
        <v/>
      </c>
      <c r="CQ205" s="13" t="str">
        <f>_xlfn.XLOOKUP(CN205,Listen!$P$3:$P$5,Listen!$R$3:$R$5,"",0)</f>
        <v/>
      </c>
    </row>
    <row r="206" spans="34:95" x14ac:dyDescent="0.25">
      <c r="AH206" s="13" t="str">
        <f t="shared" si="19"/>
        <v/>
      </c>
      <c r="CI206" s="18" t="str">
        <f t="shared" si="15"/>
        <v xml:space="preserve"> </v>
      </c>
      <c r="CJ206" s="18" t="str">
        <f t="shared" si="16"/>
        <v xml:space="preserve"> </v>
      </c>
      <c r="CL206" s="57" t="str">
        <f t="shared" si="17"/>
        <v xml:space="preserve"> </v>
      </c>
      <c r="CM206" s="57" t="str">
        <f t="shared" si="18"/>
        <v xml:space="preserve"> </v>
      </c>
      <c r="CO206" s="75"/>
      <c r="CP206" s="13" t="str">
        <f>_xlfn.XLOOKUP(CN206,Listen!$P$3:$P$5,Listen!$Q$3:$Q$5,"",0)</f>
        <v/>
      </c>
      <c r="CQ206" s="13" t="str">
        <f>_xlfn.XLOOKUP(CN206,Listen!$P$3:$P$5,Listen!$R$3:$R$5,"",0)</f>
        <v/>
      </c>
    </row>
    <row r="207" spans="34:95" x14ac:dyDescent="0.25">
      <c r="AH207" s="13" t="str">
        <f t="shared" si="19"/>
        <v/>
      </c>
      <c r="CI207" s="18" t="str">
        <f t="shared" si="15"/>
        <v xml:space="preserve"> </v>
      </c>
      <c r="CJ207" s="18" t="str">
        <f t="shared" si="16"/>
        <v xml:space="preserve"> </v>
      </c>
      <c r="CL207" s="57" t="str">
        <f t="shared" si="17"/>
        <v xml:space="preserve"> </v>
      </c>
      <c r="CM207" s="57" t="str">
        <f t="shared" si="18"/>
        <v xml:space="preserve"> </v>
      </c>
      <c r="CO207" s="75"/>
      <c r="CP207" s="13" t="str">
        <f>_xlfn.XLOOKUP(CN207,Listen!$P$3:$P$5,Listen!$Q$3:$Q$5,"",0)</f>
        <v/>
      </c>
      <c r="CQ207" s="13" t="str">
        <f>_xlfn.XLOOKUP(CN207,Listen!$P$3:$P$5,Listen!$R$3:$R$5,"",0)</f>
        <v/>
      </c>
    </row>
    <row r="208" spans="34:95" x14ac:dyDescent="0.25">
      <c r="AH208" s="13" t="str">
        <f t="shared" si="19"/>
        <v/>
      </c>
      <c r="CI208" s="18" t="str">
        <f t="shared" si="15"/>
        <v xml:space="preserve"> </v>
      </c>
      <c r="CJ208" s="18" t="str">
        <f t="shared" si="16"/>
        <v xml:space="preserve"> </v>
      </c>
      <c r="CL208" s="57" t="str">
        <f t="shared" si="17"/>
        <v xml:space="preserve"> </v>
      </c>
      <c r="CM208" s="57" t="str">
        <f t="shared" si="18"/>
        <v xml:space="preserve"> </v>
      </c>
      <c r="CO208" s="75"/>
      <c r="CP208" s="13" t="str">
        <f>_xlfn.XLOOKUP(CN208,Listen!$P$3:$P$5,Listen!$Q$3:$Q$5,"",0)</f>
        <v/>
      </c>
      <c r="CQ208" s="13" t="str">
        <f>_xlfn.XLOOKUP(CN208,Listen!$P$3:$P$5,Listen!$R$3:$R$5,"",0)</f>
        <v/>
      </c>
    </row>
    <row r="209" spans="34:95" x14ac:dyDescent="0.25">
      <c r="AH209" s="13" t="str">
        <f t="shared" si="19"/>
        <v/>
      </c>
      <c r="CI209" s="18" t="str">
        <f t="shared" si="15"/>
        <v xml:space="preserve"> </v>
      </c>
      <c r="CJ209" s="18" t="str">
        <f t="shared" si="16"/>
        <v xml:space="preserve"> </v>
      </c>
      <c r="CL209" s="57" t="str">
        <f t="shared" si="17"/>
        <v xml:space="preserve"> </v>
      </c>
      <c r="CM209" s="57" t="str">
        <f t="shared" si="18"/>
        <v xml:space="preserve"> </v>
      </c>
      <c r="CO209" s="75"/>
      <c r="CP209" s="13" t="str">
        <f>_xlfn.XLOOKUP(CN209,Listen!$P$3:$P$5,Listen!$Q$3:$Q$5,"",0)</f>
        <v/>
      </c>
      <c r="CQ209" s="13" t="str">
        <f>_xlfn.XLOOKUP(CN209,Listen!$P$3:$P$5,Listen!$R$3:$R$5,"",0)</f>
        <v/>
      </c>
    </row>
    <row r="210" spans="34:95" x14ac:dyDescent="0.25">
      <c r="AH210" s="13" t="str">
        <f t="shared" si="19"/>
        <v/>
      </c>
      <c r="CI210" s="18" t="str">
        <f t="shared" si="15"/>
        <v xml:space="preserve"> </v>
      </c>
      <c r="CJ210" s="18" t="str">
        <f t="shared" si="16"/>
        <v xml:space="preserve"> </v>
      </c>
      <c r="CL210" s="57" t="str">
        <f t="shared" si="17"/>
        <v xml:space="preserve"> </v>
      </c>
      <c r="CM210" s="57" t="str">
        <f t="shared" si="18"/>
        <v xml:space="preserve"> </v>
      </c>
      <c r="CO210" s="75"/>
      <c r="CP210" s="13" t="str">
        <f>_xlfn.XLOOKUP(CN210,Listen!$P$3:$P$5,Listen!$Q$3:$Q$5,"",0)</f>
        <v/>
      </c>
      <c r="CQ210" s="13" t="str">
        <f>_xlfn.XLOOKUP(CN210,Listen!$P$3:$P$5,Listen!$R$3:$R$5,"",0)</f>
        <v/>
      </c>
    </row>
    <row r="211" spans="34:95" x14ac:dyDescent="0.25">
      <c r="AH211" s="13" t="str">
        <f t="shared" si="19"/>
        <v/>
      </c>
      <c r="CI211" s="18" t="str">
        <f t="shared" si="15"/>
        <v xml:space="preserve"> </v>
      </c>
      <c r="CJ211" s="18" t="str">
        <f t="shared" si="16"/>
        <v xml:space="preserve"> </v>
      </c>
      <c r="CL211" s="57" t="str">
        <f t="shared" si="17"/>
        <v xml:space="preserve"> </v>
      </c>
      <c r="CM211" s="57" t="str">
        <f t="shared" si="18"/>
        <v xml:space="preserve"> </v>
      </c>
      <c r="CO211" s="75"/>
      <c r="CP211" s="13" t="str">
        <f>_xlfn.XLOOKUP(CN211,Listen!$P$3:$P$5,Listen!$Q$3:$Q$5,"",0)</f>
        <v/>
      </c>
      <c r="CQ211" s="13" t="str">
        <f>_xlfn.XLOOKUP(CN211,Listen!$P$3:$P$5,Listen!$R$3:$R$5,"",0)</f>
        <v/>
      </c>
    </row>
    <row r="212" spans="34:95" x14ac:dyDescent="0.25">
      <c r="AH212" s="13" t="str">
        <f t="shared" si="19"/>
        <v/>
      </c>
      <c r="CI212" s="18" t="str">
        <f t="shared" si="15"/>
        <v xml:space="preserve"> </v>
      </c>
      <c r="CJ212" s="18" t="str">
        <f t="shared" si="16"/>
        <v xml:space="preserve"> </v>
      </c>
      <c r="CL212" s="57" t="str">
        <f t="shared" si="17"/>
        <v xml:space="preserve"> </v>
      </c>
      <c r="CM212" s="57" t="str">
        <f t="shared" si="18"/>
        <v xml:space="preserve"> </v>
      </c>
      <c r="CO212" s="75"/>
      <c r="CP212" s="13" t="str">
        <f>_xlfn.XLOOKUP(CN212,Listen!$P$3:$P$5,Listen!$Q$3:$Q$5,"",0)</f>
        <v/>
      </c>
      <c r="CQ212" s="13" t="str">
        <f>_xlfn.XLOOKUP(CN212,Listen!$P$3:$P$5,Listen!$R$3:$R$5,"",0)</f>
        <v/>
      </c>
    </row>
    <row r="213" spans="34:95" x14ac:dyDescent="0.25">
      <c r="AH213" s="13" t="str">
        <f t="shared" si="19"/>
        <v/>
      </c>
      <c r="CI213" s="18" t="str">
        <f t="shared" si="15"/>
        <v xml:space="preserve"> </v>
      </c>
      <c r="CJ213" s="18" t="str">
        <f t="shared" si="16"/>
        <v xml:space="preserve"> </v>
      </c>
      <c r="CL213" s="57" t="str">
        <f t="shared" si="17"/>
        <v xml:space="preserve"> </v>
      </c>
      <c r="CM213" s="57" t="str">
        <f t="shared" si="18"/>
        <v xml:space="preserve"> </v>
      </c>
      <c r="CO213" s="75"/>
      <c r="CP213" s="13" t="str">
        <f>_xlfn.XLOOKUP(CN213,Listen!$P$3:$P$5,Listen!$Q$3:$Q$5,"",0)</f>
        <v/>
      </c>
      <c r="CQ213" s="13" t="str">
        <f>_xlfn.XLOOKUP(CN213,Listen!$P$3:$P$5,Listen!$R$3:$R$5,"",0)</f>
        <v/>
      </c>
    </row>
    <row r="214" spans="34:95" x14ac:dyDescent="0.25">
      <c r="AH214" s="13" t="str">
        <f t="shared" si="19"/>
        <v/>
      </c>
      <c r="CI214" s="18" t="str">
        <f t="shared" si="15"/>
        <v xml:space="preserve"> </v>
      </c>
      <c r="CJ214" s="18" t="str">
        <f t="shared" si="16"/>
        <v xml:space="preserve"> </v>
      </c>
      <c r="CL214" s="57" t="str">
        <f t="shared" si="17"/>
        <v xml:space="preserve"> </v>
      </c>
      <c r="CM214" s="57" t="str">
        <f t="shared" si="18"/>
        <v xml:space="preserve"> </v>
      </c>
      <c r="CO214" s="75"/>
      <c r="CP214" s="13" t="str">
        <f>_xlfn.XLOOKUP(CN214,Listen!$P$3:$P$5,Listen!$Q$3:$Q$5,"",0)</f>
        <v/>
      </c>
      <c r="CQ214" s="13" t="str">
        <f>_xlfn.XLOOKUP(CN214,Listen!$P$3:$P$5,Listen!$R$3:$R$5,"",0)</f>
        <v/>
      </c>
    </row>
    <row r="215" spans="34:95" x14ac:dyDescent="0.25">
      <c r="AH215" s="13" t="str">
        <f t="shared" si="19"/>
        <v/>
      </c>
      <c r="CI215" s="18" t="str">
        <f t="shared" si="15"/>
        <v xml:space="preserve"> </v>
      </c>
      <c r="CJ215" s="18" t="str">
        <f t="shared" si="16"/>
        <v xml:space="preserve"> </v>
      </c>
      <c r="CL215" s="57" t="str">
        <f t="shared" si="17"/>
        <v xml:space="preserve"> </v>
      </c>
      <c r="CM215" s="57" t="str">
        <f t="shared" si="18"/>
        <v xml:space="preserve"> </v>
      </c>
      <c r="CO215" s="75"/>
      <c r="CP215" s="13" t="str">
        <f>_xlfn.XLOOKUP(CN215,Listen!$P$3:$P$5,Listen!$Q$3:$Q$5,"",0)</f>
        <v/>
      </c>
      <c r="CQ215" s="13" t="str">
        <f>_xlfn.XLOOKUP(CN215,Listen!$P$3:$P$5,Listen!$R$3:$R$5,"",0)</f>
        <v/>
      </c>
    </row>
    <row r="216" spans="34:95" x14ac:dyDescent="0.25">
      <c r="AH216" s="13" t="str">
        <f t="shared" si="19"/>
        <v/>
      </c>
      <c r="CI216" s="18" t="str">
        <f t="shared" si="15"/>
        <v xml:space="preserve"> </v>
      </c>
      <c r="CJ216" s="18" t="str">
        <f t="shared" si="16"/>
        <v xml:space="preserve"> </v>
      </c>
      <c r="CL216" s="57" t="str">
        <f t="shared" si="17"/>
        <v xml:space="preserve"> </v>
      </c>
      <c r="CM216" s="57" t="str">
        <f t="shared" si="18"/>
        <v xml:space="preserve"> </v>
      </c>
      <c r="CO216" s="75"/>
      <c r="CP216" s="13" t="str">
        <f>_xlfn.XLOOKUP(CN216,Listen!$P$3:$P$5,Listen!$Q$3:$Q$5,"",0)</f>
        <v/>
      </c>
      <c r="CQ216" s="13" t="str">
        <f>_xlfn.XLOOKUP(CN216,Listen!$P$3:$P$5,Listen!$R$3:$R$5,"",0)</f>
        <v/>
      </c>
    </row>
    <row r="217" spans="34:95" x14ac:dyDescent="0.25">
      <c r="AH217" s="13" t="str">
        <f t="shared" si="19"/>
        <v/>
      </c>
      <c r="CI217" s="18" t="str">
        <f t="shared" si="15"/>
        <v xml:space="preserve"> </v>
      </c>
      <c r="CJ217" s="18" t="str">
        <f t="shared" si="16"/>
        <v xml:space="preserve"> </v>
      </c>
      <c r="CL217" s="57" t="str">
        <f t="shared" si="17"/>
        <v xml:space="preserve"> </v>
      </c>
      <c r="CM217" s="57" t="str">
        <f t="shared" si="18"/>
        <v xml:space="preserve"> </v>
      </c>
      <c r="CO217" s="75"/>
      <c r="CP217" s="13" t="str">
        <f>_xlfn.XLOOKUP(CN217,Listen!$P$3:$P$5,Listen!$Q$3:$Q$5,"",0)</f>
        <v/>
      </c>
      <c r="CQ217" s="13" t="str">
        <f>_xlfn.XLOOKUP(CN217,Listen!$P$3:$P$5,Listen!$R$3:$R$5,"",0)</f>
        <v/>
      </c>
    </row>
    <row r="218" spans="34:95" x14ac:dyDescent="0.25">
      <c r="AH218" s="13" t="str">
        <f t="shared" si="19"/>
        <v/>
      </c>
      <c r="CI218" s="18" t="str">
        <f t="shared" si="15"/>
        <v xml:space="preserve"> </v>
      </c>
      <c r="CJ218" s="18" t="str">
        <f t="shared" si="16"/>
        <v xml:space="preserve"> </v>
      </c>
      <c r="CL218" s="57" t="str">
        <f t="shared" si="17"/>
        <v xml:space="preserve"> </v>
      </c>
      <c r="CM218" s="57" t="str">
        <f t="shared" si="18"/>
        <v xml:space="preserve"> </v>
      </c>
      <c r="CO218" s="75"/>
      <c r="CP218" s="13" t="str">
        <f>_xlfn.XLOOKUP(CN218,Listen!$P$3:$P$5,Listen!$Q$3:$Q$5,"",0)</f>
        <v/>
      </c>
      <c r="CQ218" s="13" t="str">
        <f>_xlfn.XLOOKUP(CN218,Listen!$P$3:$P$5,Listen!$R$3:$R$5,"",0)</f>
        <v/>
      </c>
    </row>
    <row r="219" spans="34:95" x14ac:dyDescent="0.25">
      <c r="AH219" s="13" t="str">
        <f t="shared" si="19"/>
        <v/>
      </c>
      <c r="CI219" s="18" t="str">
        <f t="shared" si="15"/>
        <v xml:space="preserve"> </v>
      </c>
      <c r="CJ219" s="18" t="str">
        <f t="shared" si="16"/>
        <v xml:space="preserve"> </v>
      </c>
      <c r="CL219" s="57" t="str">
        <f t="shared" si="17"/>
        <v xml:space="preserve"> </v>
      </c>
      <c r="CM219" s="57" t="str">
        <f t="shared" si="18"/>
        <v xml:space="preserve"> </v>
      </c>
      <c r="CO219" s="75"/>
      <c r="CP219" s="13" t="str">
        <f>_xlfn.XLOOKUP(CN219,Listen!$P$3:$P$5,Listen!$Q$3:$Q$5,"",0)</f>
        <v/>
      </c>
      <c r="CQ219" s="13" t="str">
        <f>_xlfn.XLOOKUP(CN219,Listen!$P$3:$P$5,Listen!$R$3:$R$5,"",0)</f>
        <v/>
      </c>
    </row>
    <row r="220" spans="34:95" x14ac:dyDescent="0.25">
      <c r="AH220" s="13" t="str">
        <f t="shared" si="19"/>
        <v/>
      </c>
      <c r="CI220" s="18" t="str">
        <f t="shared" si="15"/>
        <v xml:space="preserve"> </v>
      </c>
      <c r="CJ220" s="18" t="str">
        <f t="shared" si="16"/>
        <v xml:space="preserve"> </v>
      </c>
      <c r="CL220" s="57" t="str">
        <f t="shared" si="17"/>
        <v xml:space="preserve"> </v>
      </c>
      <c r="CM220" s="57" t="str">
        <f t="shared" si="18"/>
        <v xml:space="preserve"> </v>
      </c>
      <c r="CO220" s="75"/>
      <c r="CP220" s="13" t="str">
        <f>_xlfn.XLOOKUP(CN220,Listen!$P$3:$P$5,Listen!$Q$3:$Q$5,"",0)</f>
        <v/>
      </c>
      <c r="CQ220" s="13" t="str">
        <f>_xlfn.XLOOKUP(CN220,Listen!$P$3:$P$5,Listen!$R$3:$R$5,"",0)</f>
        <v/>
      </c>
    </row>
    <row r="221" spans="34:95" x14ac:dyDescent="0.25">
      <c r="AH221" s="13" t="str">
        <f t="shared" si="19"/>
        <v/>
      </c>
      <c r="CI221" s="18" t="str">
        <f t="shared" si="15"/>
        <v xml:space="preserve"> </v>
      </c>
      <c r="CJ221" s="18" t="str">
        <f t="shared" si="16"/>
        <v xml:space="preserve"> </v>
      </c>
      <c r="CL221" s="57" t="str">
        <f t="shared" si="17"/>
        <v xml:space="preserve"> </v>
      </c>
      <c r="CM221" s="57" t="str">
        <f t="shared" si="18"/>
        <v xml:space="preserve"> </v>
      </c>
      <c r="CO221" s="75"/>
      <c r="CP221" s="13" t="str">
        <f>_xlfn.XLOOKUP(CN221,Listen!$P$3:$P$5,Listen!$Q$3:$Q$5,"",0)</f>
        <v/>
      </c>
      <c r="CQ221" s="13" t="str">
        <f>_xlfn.XLOOKUP(CN221,Listen!$P$3:$P$5,Listen!$R$3:$R$5,"",0)</f>
        <v/>
      </c>
    </row>
    <row r="222" spans="34:95" x14ac:dyDescent="0.25">
      <c r="AH222" s="13" t="str">
        <f t="shared" si="19"/>
        <v/>
      </c>
      <c r="CI222" s="18" t="str">
        <f t="shared" si="15"/>
        <v xml:space="preserve"> </v>
      </c>
      <c r="CJ222" s="18" t="str">
        <f t="shared" si="16"/>
        <v xml:space="preserve"> </v>
      </c>
      <c r="CL222" s="57" t="str">
        <f t="shared" si="17"/>
        <v xml:space="preserve"> </v>
      </c>
      <c r="CM222" s="57" t="str">
        <f t="shared" si="18"/>
        <v xml:space="preserve"> </v>
      </c>
      <c r="CO222" s="75"/>
      <c r="CP222" s="13" t="str">
        <f>_xlfn.XLOOKUP(CN222,Listen!$P$3:$P$5,Listen!$Q$3:$Q$5,"",0)</f>
        <v/>
      </c>
      <c r="CQ222" s="13" t="str">
        <f>_xlfn.XLOOKUP(CN222,Listen!$P$3:$P$5,Listen!$R$3:$R$5,"",0)</f>
        <v/>
      </c>
    </row>
    <row r="223" spans="34:95" x14ac:dyDescent="0.25">
      <c r="AH223" s="13" t="str">
        <f t="shared" si="19"/>
        <v/>
      </c>
      <c r="CI223" s="18" t="str">
        <f t="shared" si="15"/>
        <v xml:space="preserve"> </v>
      </c>
      <c r="CJ223" s="18" t="str">
        <f t="shared" si="16"/>
        <v xml:space="preserve"> </v>
      </c>
      <c r="CL223" s="57" t="str">
        <f t="shared" si="17"/>
        <v xml:space="preserve"> </v>
      </c>
      <c r="CM223" s="57" t="str">
        <f t="shared" si="18"/>
        <v xml:space="preserve"> </v>
      </c>
      <c r="CO223" s="75"/>
      <c r="CP223" s="13" t="str">
        <f>_xlfn.XLOOKUP(CN223,Listen!$P$3:$P$5,Listen!$Q$3:$Q$5,"",0)</f>
        <v/>
      </c>
      <c r="CQ223" s="13" t="str">
        <f>_xlfn.XLOOKUP(CN223,Listen!$P$3:$P$5,Listen!$R$3:$R$5,"",0)</f>
        <v/>
      </c>
    </row>
    <row r="224" spans="34:95" x14ac:dyDescent="0.25">
      <c r="AH224" s="13" t="str">
        <f t="shared" si="19"/>
        <v/>
      </c>
      <c r="CI224" s="18" t="str">
        <f t="shared" si="15"/>
        <v xml:space="preserve"> </v>
      </c>
      <c r="CJ224" s="18" t="str">
        <f t="shared" si="16"/>
        <v xml:space="preserve"> </v>
      </c>
      <c r="CL224" s="57" t="str">
        <f t="shared" si="17"/>
        <v xml:space="preserve"> </v>
      </c>
      <c r="CM224" s="57" t="str">
        <f t="shared" si="18"/>
        <v xml:space="preserve"> </v>
      </c>
      <c r="CO224" s="75"/>
      <c r="CP224" s="13" t="str">
        <f>_xlfn.XLOOKUP(CN224,Listen!$P$3:$P$5,Listen!$Q$3:$Q$5,"",0)</f>
        <v/>
      </c>
      <c r="CQ224" s="13" t="str">
        <f>_xlfn.XLOOKUP(CN224,Listen!$P$3:$P$5,Listen!$R$3:$R$5,"",0)</f>
        <v/>
      </c>
    </row>
    <row r="225" spans="34:95" x14ac:dyDescent="0.25">
      <c r="AH225" s="13" t="str">
        <f t="shared" si="19"/>
        <v/>
      </c>
      <c r="CI225" s="18" t="str">
        <f t="shared" ref="CI225:CI288" si="20">IF(CG225&lt;&gt;"","Fremdvertrag"," ")</f>
        <v xml:space="preserve"> </v>
      </c>
      <c r="CJ225" s="18" t="str">
        <f t="shared" ref="CJ225:CJ288" si="21">IF(CG225&lt;&gt;"","lebend"," ")</f>
        <v xml:space="preserve"> </v>
      </c>
      <c r="CL225" s="57" t="str">
        <f t="shared" ref="CL225:CL288" si="22">IF(CG225&lt;&gt;"","01.01.1900"," ")</f>
        <v xml:space="preserve"> </v>
      </c>
      <c r="CM225" s="57" t="str">
        <f t="shared" ref="CM225:CM288" si="23">IF(CG225&lt;&gt;"","01.01.30000"," ")</f>
        <v xml:space="preserve"> </v>
      </c>
      <c r="CO225" s="75"/>
      <c r="CP225" s="13" t="str">
        <f>_xlfn.XLOOKUP(CN225,Listen!$P$3:$P$5,Listen!$Q$3:$Q$5,"",0)</f>
        <v/>
      </c>
      <c r="CQ225" s="13" t="str">
        <f>_xlfn.XLOOKUP(CN225,Listen!$P$3:$P$5,Listen!$R$3:$R$5,"",0)</f>
        <v/>
      </c>
    </row>
    <row r="226" spans="34:95" x14ac:dyDescent="0.25">
      <c r="AH226" s="13" t="str">
        <f t="shared" si="19"/>
        <v/>
      </c>
      <c r="CI226" s="18" t="str">
        <f t="shared" si="20"/>
        <v xml:space="preserve"> </v>
      </c>
      <c r="CJ226" s="18" t="str">
        <f t="shared" si="21"/>
        <v xml:space="preserve"> </v>
      </c>
      <c r="CL226" s="57" t="str">
        <f t="shared" si="22"/>
        <v xml:space="preserve"> </v>
      </c>
      <c r="CM226" s="57" t="str">
        <f t="shared" si="23"/>
        <v xml:space="preserve"> </v>
      </c>
      <c r="CO226" s="75"/>
      <c r="CP226" s="13" t="str">
        <f>_xlfn.XLOOKUP(CN226,Listen!$P$3:$P$5,Listen!$Q$3:$Q$5,"",0)</f>
        <v/>
      </c>
      <c r="CQ226" s="13" t="str">
        <f>_xlfn.XLOOKUP(CN226,Listen!$P$3:$P$5,Listen!$R$3:$R$5,"",0)</f>
        <v/>
      </c>
    </row>
    <row r="227" spans="34:95" x14ac:dyDescent="0.25">
      <c r="AH227" s="13" t="str">
        <f t="shared" si="19"/>
        <v/>
      </c>
      <c r="CI227" s="18" t="str">
        <f t="shared" si="20"/>
        <v xml:space="preserve"> </v>
      </c>
      <c r="CJ227" s="18" t="str">
        <f t="shared" si="21"/>
        <v xml:space="preserve"> </v>
      </c>
      <c r="CL227" s="57" t="str">
        <f t="shared" si="22"/>
        <v xml:space="preserve"> </v>
      </c>
      <c r="CM227" s="57" t="str">
        <f t="shared" si="23"/>
        <v xml:space="preserve"> </v>
      </c>
      <c r="CO227" s="75"/>
      <c r="CP227" s="13" t="str">
        <f>_xlfn.XLOOKUP(CN227,Listen!$P$3:$P$5,Listen!$Q$3:$Q$5,"",0)</f>
        <v/>
      </c>
      <c r="CQ227" s="13" t="str">
        <f>_xlfn.XLOOKUP(CN227,Listen!$P$3:$P$5,Listen!$R$3:$R$5,"",0)</f>
        <v/>
      </c>
    </row>
    <row r="228" spans="34:95" x14ac:dyDescent="0.25">
      <c r="AH228" s="13" t="str">
        <f t="shared" si="19"/>
        <v/>
      </c>
      <c r="CI228" s="18" t="str">
        <f t="shared" si="20"/>
        <v xml:space="preserve"> </v>
      </c>
      <c r="CJ228" s="18" t="str">
        <f t="shared" si="21"/>
        <v xml:space="preserve"> </v>
      </c>
      <c r="CL228" s="57" t="str">
        <f t="shared" si="22"/>
        <v xml:space="preserve"> </v>
      </c>
      <c r="CM228" s="57" t="str">
        <f t="shared" si="23"/>
        <v xml:space="preserve"> </v>
      </c>
      <c r="CO228" s="75"/>
      <c r="CP228" s="13" t="str">
        <f>_xlfn.XLOOKUP(CN228,Listen!$P$3:$P$5,Listen!$Q$3:$Q$5,"",0)</f>
        <v/>
      </c>
      <c r="CQ228" s="13" t="str">
        <f>_xlfn.XLOOKUP(CN228,Listen!$P$3:$P$5,Listen!$R$3:$R$5,"",0)</f>
        <v/>
      </c>
    </row>
    <row r="229" spans="34:95" x14ac:dyDescent="0.25">
      <c r="AH229" s="13" t="str">
        <f t="shared" si="19"/>
        <v/>
      </c>
      <c r="CI229" s="18" t="str">
        <f t="shared" si="20"/>
        <v xml:space="preserve"> </v>
      </c>
      <c r="CJ229" s="18" t="str">
        <f t="shared" si="21"/>
        <v xml:space="preserve"> </v>
      </c>
      <c r="CL229" s="57" t="str">
        <f t="shared" si="22"/>
        <v xml:space="preserve"> </v>
      </c>
      <c r="CM229" s="57" t="str">
        <f t="shared" si="23"/>
        <v xml:space="preserve"> </v>
      </c>
      <c r="CO229" s="75"/>
      <c r="CP229" s="13" t="str">
        <f>_xlfn.XLOOKUP(CN229,Listen!$P$3:$P$5,Listen!$Q$3:$Q$5,"",0)</f>
        <v/>
      </c>
      <c r="CQ229" s="13" t="str">
        <f>_xlfn.XLOOKUP(CN229,Listen!$P$3:$P$5,Listen!$R$3:$R$5,"",0)</f>
        <v/>
      </c>
    </row>
    <row r="230" spans="34:95" x14ac:dyDescent="0.25">
      <c r="AH230" s="13" t="str">
        <f t="shared" si="19"/>
        <v/>
      </c>
      <c r="CI230" s="18" t="str">
        <f t="shared" si="20"/>
        <v xml:space="preserve"> </v>
      </c>
      <c r="CJ230" s="18" t="str">
        <f t="shared" si="21"/>
        <v xml:space="preserve"> </v>
      </c>
      <c r="CL230" s="57" t="str">
        <f t="shared" si="22"/>
        <v xml:space="preserve"> </v>
      </c>
      <c r="CM230" s="57" t="str">
        <f t="shared" si="23"/>
        <v xml:space="preserve"> </v>
      </c>
      <c r="CO230" s="75"/>
      <c r="CP230" s="13" t="str">
        <f>_xlfn.XLOOKUP(CN230,Listen!$P$3:$P$5,Listen!$Q$3:$Q$5,"",0)</f>
        <v/>
      </c>
      <c r="CQ230" s="13" t="str">
        <f>_xlfn.XLOOKUP(CN230,Listen!$P$3:$P$5,Listen!$R$3:$R$5,"",0)</f>
        <v/>
      </c>
    </row>
    <row r="231" spans="34:95" x14ac:dyDescent="0.25">
      <c r="AH231" s="13" t="str">
        <f t="shared" si="19"/>
        <v/>
      </c>
      <c r="CI231" s="18" t="str">
        <f t="shared" si="20"/>
        <v xml:space="preserve"> </v>
      </c>
      <c r="CJ231" s="18" t="str">
        <f t="shared" si="21"/>
        <v xml:space="preserve"> </v>
      </c>
      <c r="CL231" s="57" t="str">
        <f t="shared" si="22"/>
        <v xml:space="preserve"> </v>
      </c>
      <c r="CM231" s="57" t="str">
        <f t="shared" si="23"/>
        <v xml:space="preserve"> </v>
      </c>
      <c r="CO231" s="75"/>
      <c r="CP231" s="13" t="str">
        <f>_xlfn.XLOOKUP(CN231,Listen!$P$3:$P$5,Listen!$Q$3:$Q$5,"",0)</f>
        <v/>
      </c>
      <c r="CQ231" s="13" t="str">
        <f>_xlfn.XLOOKUP(CN231,Listen!$P$3:$P$5,Listen!$R$3:$R$5,"",0)</f>
        <v/>
      </c>
    </row>
    <row r="232" spans="34:95" x14ac:dyDescent="0.25">
      <c r="AH232" s="13" t="str">
        <f t="shared" si="19"/>
        <v/>
      </c>
      <c r="CI232" s="18" t="str">
        <f t="shared" si="20"/>
        <v xml:space="preserve"> </v>
      </c>
      <c r="CJ232" s="18" t="str">
        <f t="shared" si="21"/>
        <v xml:space="preserve"> </v>
      </c>
      <c r="CL232" s="57" t="str">
        <f t="shared" si="22"/>
        <v xml:space="preserve"> </v>
      </c>
      <c r="CM232" s="57" t="str">
        <f t="shared" si="23"/>
        <v xml:space="preserve"> </v>
      </c>
      <c r="CO232" s="75"/>
      <c r="CP232" s="13" t="str">
        <f>_xlfn.XLOOKUP(CN232,Listen!$P$3:$P$5,Listen!$Q$3:$Q$5,"",0)</f>
        <v/>
      </c>
      <c r="CQ232" s="13" t="str">
        <f>_xlfn.XLOOKUP(CN232,Listen!$P$3:$P$5,Listen!$R$3:$R$5,"",0)</f>
        <v/>
      </c>
    </row>
    <row r="233" spans="34:95" x14ac:dyDescent="0.25">
      <c r="AH233" s="13" t="str">
        <f t="shared" si="19"/>
        <v/>
      </c>
      <c r="CI233" s="18" t="str">
        <f t="shared" si="20"/>
        <v xml:space="preserve"> </v>
      </c>
      <c r="CJ233" s="18" t="str">
        <f t="shared" si="21"/>
        <v xml:space="preserve"> </v>
      </c>
      <c r="CL233" s="57" t="str">
        <f t="shared" si="22"/>
        <v xml:space="preserve"> </v>
      </c>
      <c r="CM233" s="57" t="str">
        <f t="shared" si="23"/>
        <v xml:space="preserve"> </v>
      </c>
      <c r="CO233" s="75"/>
      <c r="CP233" s="13" t="str">
        <f>_xlfn.XLOOKUP(CN233,Listen!$P$3:$P$5,Listen!$Q$3:$Q$5,"",0)</f>
        <v/>
      </c>
      <c r="CQ233" s="13" t="str">
        <f>_xlfn.XLOOKUP(CN233,Listen!$P$3:$P$5,Listen!$R$3:$R$5,"",0)</f>
        <v/>
      </c>
    </row>
    <row r="234" spans="34:95" x14ac:dyDescent="0.25">
      <c r="AH234" s="13" t="str">
        <f t="shared" si="19"/>
        <v/>
      </c>
      <c r="CI234" s="18" t="str">
        <f t="shared" si="20"/>
        <v xml:space="preserve"> </v>
      </c>
      <c r="CJ234" s="18" t="str">
        <f t="shared" si="21"/>
        <v xml:space="preserve"> </v>
      </c>
      <c r="CL234" s="57" t="str">
        <f t="shared" si="22"/>
        <v xml:space="preserve"> </v>
      </c>
      <c r="CM234" s="57" t="str">
        <f t="shared" si="23"/>
        <v xml:space="preserve"> </v>
      </c>
      <c r="CO234" s="75"/>
      <c r="CP234" s="13" t="str">
        <f>_xlfn.XLOOKUP(CN234,Listen!$P$3:$P$5,Listen!$Q$3:$Q$5,"",0)</f>
        <v/>
      </c>
      <c r="CQ234" s="13" t="str">
        <f>_xlfn.XLOOKUP(CN234,Listen!$P$3:$P$5,Listen!$R$3:$R$5,"",0)</f>
        <v/>
      </c>
    </row>
    <row r="235" spans="34:95" x14ac:dyDescent="0.25">
      <c r="AH235" s="13" t="str">
        <f t="shared" si="19"/>
        <v/>
      </c>
      <c r="CI235" s="18" t="str">
        <f t="shared" si="20"/>
        <v xml:space="preserve"> </v>
      </c>
      <c r="CJ235" s="18" t="str">
        <f t="shared" si="21"/>
        <v xml:space="preserve"> </v>
      </c>
      <c r="CL235" s="57" t="str">
        <f t="shared" si="22"/>
        <v xml:space="preserve"> </v>
      </c>
      <c r="CM235" s="57" t="str">
        <f t="shared" si="23"/>
        <v xml:space="preserve"> </v>
      </c>
      <c r="CO235" s="75"/>
      <c r="CP235" s="13" t="str">
        <f>_xlfn.XLOOKUP(CN235,Listen!$P$3:$P$5,Listen!$Q$3:$Q$5,"",0)</f>
        <v/>
      </c>
      <c r="CQ235" s="13" t="str">
        <f>_xlfn.XLOOKUP(CN235,Listen!$P$3:$P$5,Listen!$R$3:$R$5,"",0)</f>
        <v/>
      </c>
    </row>
    <row r="236" spans="34:95" x14ac:dyDescent="0.25">
      <c r="AH236" s="13" t="str">
        <f t="shared" si="19"/>
        <v/>
      </c>
      <c r="CI236" s="18" t="str">
        <f t="shared" si="20"/>
        <v xml:space="preserve"> </v>
      </c>
      <c r="CJ236" s="18" t="str">
        <f t="shared" si="21"/>
        <v xml:space="preserve"> </v>
      </c>
      <c r="CL236" s="57" t="str">
        <f t="shared" si="22"/>
        <v xml:space="preserve"> </v>
      </c>
      <c r="CM236" s="57" t="str">
        <f t="shared" si="23"/>
        <v xml:space="preserve"> </v>
      </c>
      <c r="CO236" s="75"/>
      <c r="CP236" s="13" t="str">
        <f>_xlfn.XLOOKUP(CN236,Listen!$P$3:$P$5,Listen!$Q$3:$Q$5,"",0)</f>
        <v/>
      </c>
      <c r="CQ236" s="13" t="str">
        <f>_xlfn.XLOOKUP(CN236,Listen!$P$3:$P$5,Listen!$R$3:$R$5,"",0)</f>
        <v/>
      </c>
    </row>
    <row r="237" spans="34:95" x14ac:dyDescent="0.25">
      <c r="AH237" s="13" t="str">
        <f t="shared" si="19"/>
        <v/>
      </c>
      <c r="CI237" s="18" t="str">
        <f t="shared" si="20"/>
        <v xml:space="preserve"> </v>
      </c>
      <c r="CJ237" s="18" t="str">
        <f t="shared" si="21"/>
        <v xml:space="preserve"> </v>
      </c>
      <c r="CL237" s="57" t="str">
        <f t="shared" si="22"/>
        <v xml:space="preserve"> </v>
      </c>
      <c r="CM237" s="57" t="str">
        <f t="shared" si="23"/>
        <v xml:space="preserve"> </v>
      </c>
      <c r="CO237" s="75"/>
      <c r="CP237" s="13" t="str">
        <f>_xlfn.XLOOKUP(CN237,Listen!$P$3:$P$5,Listen!$Q$3:$Q$5,"",0)</f>
        <v/>
      </c>
      <c r="CQ237" s="13" t="str">
        <f>_xlfn.XLOOKUP(CN237,Listen!$P$3:$P$5,Listen!$R$3:$R$5,"",0)</f>
        <v/>
      </c>
    </row>
    <row r="238" spans="34:95" x14ac:dyDescent="0.25">
      <c r="AH238" s="13" t="str">
        <f t="shared" si="19"/>
        <v/>
      </c>
      <c r="CI238" s="18" t="str">
        <f t="shared" si="20"/>
        <v xml:space="preserve"> </v>
      </c>
      <c r="CJ238" s="18" t="str">
        <f t="shared" si="21"/>
        <v xml:space="preserve"> </v>
      </c>
      <c r="CL238" s="57" t="str">
        <f t="shared" si="22"/>
        <v xml:space="preserve"> </v>
      </c>
      <c r="CM238" s="57" t="str">
        <f t="shared" si="23"/>
        <v xml:space="preserve"> </v>
      </c>
      <c r="CO238" s="75"/>
      <c r="CP238" s="13" t="str">
        <f>_xlfn.XLOOKUP(CN238,Listen!$P$3:$P$5,Listen!$Q$3:$Q$5,"",0)</f>
        <v/>
      </c>
      <c r="CQ238" s="13" t="str">
        <f>_xlfn.XLOOKUP(CN238,Listen!$P$3:$P$5,Listen!$R$3:$R$5,"",0)</f>
        <v/>
      </c>
    </row>
    <row r="239" spans="34:95" x14ac:dyDescent="0.25">
      <c r="AH239" s="13" t="str">
        <f t="shared" si="19"/>
        <v/>
      </c>
      <c r="CI239" s="18" t="str">
        <f t="shared" si="20"/>
        <v xml:space="preserve"> </v>
      </c>
      <c r="CJ239" s="18" t="str">
        <f t="shared" si="21"/>
        <v xml:space="preserve"> </v>
      </c>
      <c r="CL239" s="57" t="str">
        <f t="shared" si="22"/>
        <v xml:space="preserve"> </v>
      </c>
      <c r="CM239" s="57" t="str">
        <f t="shared" si="23"/>
        <v xml:space="preserve"> </v>
      </c>
      <c r="CO239" s="75"/>
      <c r="CP239" s="13" t="str">
        <f>_xlfn.XLOOKUP(CN239,Listen!$P$3:$P$5,Listen!$Q$3:$Q$5,"",0)</f>
        <v/>
      </c>
      <c r="CQ239" s="13" t="str">
        <f>_xlfn.XLOOKUP(CN239,Listen!$P$3:$P$5,Listen!$R$3:$R$5,"",0)</f>
        <v/>
      </c>
    </row>
    <row r="240" spans="34:95" x14ac:dyDescent="0.25">
      <c r="AH240" s="13" t="str">
        <f t="shared" si="19"/>
        <v/>
      </c>
      <c r="CI240" s="18" t="str">
        <f t="shared" si="20"/>
        <v xml:space="preserve"> </v>
      </c>
      <c r="CJ240" s="18" t="str">
        <f t="shared" si="21"/>
        <v xml:space="preserve"> </v>
      </c>
      <c r="CL240" s="57" t="str">
        <f t="shared" si="22"/>
        <v xml:space="preserve"> </v>
      </c>
      <c r="CM240" s="57" t="str">
        <f t="shared" si="23"/>
        <v xml:space="preserve"> </v>
      </c>
      <c r="CO240" s="75"/>
      <c r="CP240" s="13" t="str">
        <f>_xlfn.XLOOKUP(CN240,Listen!$P$3:$P$5,Listen!$Q$3:$Q$5,"",0)</f>
        <v/>
      </c>
      <c r="CQ240" s="13" t="str">
        <f>_xlfn.XLOOKUP(CN240,Listen!$P$3:$P$5,Listen!$R$3:$R$5,"",0)</f>
        <v/>
      </c>
    </row>
    <row r="241" spans="34:95" x14ac:dyDescent="0.25">
      <c r="AH241" s="13" t="str">
        <f t="shared" si="19"/>
        <v/>
      </c>
      <c r="CI241" s="18" t="str">
        <f t="shared" si="20"/>
        <v xml:space="preserve"> </v>
      </c>
      <c r="CJ241" s="18" t="str">
        <f t="shared" si="21"/>
        <v xml:space="preserve"> </v>
      </c>
      <c r="CL241" s="57" t="str">
        <f t="shared" si="22"/>
        <v xml:space="preserve"> </v>
      </c>
      <c r="CM241" s="57" t="str">
        <f t="shared" si="23"/>
        <v xml:space="preserve"> </v>
      </c>
      <c r="CO241" s="75"/>
      <c r="CP241" s="13" t="str">
        <f>_xlfn.XLOOKUP(CN241,Listen!$P$3:$P$5,Listen!$Q$3:$Q$5,"",0)</f>
        <v/>
      </c>
      <c r="CQ241" s="13" t="str">
        <f>_xlfn.XLOOKUP(CN241,Listen!$P$3:$P$5,Listen!$R$3:$R$5,"",0)</f>
        <v/>
      </c>
    </row>
    <row r="242" spans="34:95" x14ac:dyDescent="0.25">
      <c r="AH242" s="13" t="str">
        <f t="shared" si="19"/>
        <v/>
      </c>
      <c r="CI242" s="18" t="str">
        <f t="shared" si="20"/>
        <v xml:space="preserve"> </v>
      </c>
      <c r="CJ242" s="18" t="str">
        <f t="shared" si="21"/>
        <v xml:space="preserve"> </v>
      </c>
      <c r="CL242" s="57" t="str">
        <f t="shared" si="22"/>
        <v xml:space="preserve"> </v>
      </c>
      <c r="CM242" s="57" t="str">
        <f t="shared" si="23"/>
        <v xml:space="preserve"> </v>
      </c>
      <c r="CO242" s="75"/>
      <c r="CP242" s="13" t="str">
        <f>_xlfn.XLOOKUP(CN242,Listen!$P$3:$P$5,Listen!$Q$3:$Q$5,"",0)</f>
        <v/>
      </c>
      <c r="CQ242" s="13" t="str">
        <f>_xlfn.XLOOKUP(CN242,Listen!$P$3:$P$5,Listen!$R$3:$R$5,"",0)</f>
        <v/>
      </c>
    </row>
    <row r="243" spans="34:95" x14ac:dyDescent="0.25">
      <c r="AH243" s="13" t="str">
        <f t="shared" si="19"/>
        <v/>
      </c>
      <c r="CI243" s="18" t="str">
        <f t="shared" si="20"/>
        <v xml:space="preserve"> </v>
      </c>
      <c r="CJ243" s="18" t="str">
        <f t="shared" si="21"/>
        <v xml:space="preserve"> </v>
      </c>
      <c r="CL243" s="57" t="str">
        <f t="shared" si="22"/>
        <v xml:space="preserve"> </v>
      </c>
      <c r="CM243" s="57" t="str">
        <f t="shared" si="23"/>
        <v xml:space="preserve"> </v>
      </c>
      <c r="CO243" s="75"/>
      <c r="CP243" s="13" t="str">
        <f>_xlfn.XLOOKUP(CN243,Listen!$P$3:$P$5,Listen!$Q$3:$Q$5,"",0)</f>
        <v/>
      </c>
      <c r="CQ243" s="13" t="str">
        <f>_xlfn.XLOOKUP(CN243,Listen!$P$3:$P$5,Listen!$R$3:$R$5,"",0)</f>
        <v/>
      </c>
    </row>
    <row r="244" spans="34:95" x14ac:dyDescent="0.25">
      <c r="AH244" s="13" t="str">
        <f t="shared" si="19"/>
        <v/>
      </c>
      <c r="CI244" s="18" t="str">
        <f t="shared" si="20"/>
        <v xml:space="preserve"> </v>
      </c>
      <c r="CJ244" s="18" t="str">
        <f t="shared" si="21"/>
        <v xml:space="preserve"> </v>
      </c>
      <c r="CL244" s="57" t="str">
        <f t="shared" si="22"/>
        <v xml:space="preserve"> </v>
      </c>
      <c r="CM244" s="57" t="str">
        <f t="shared" si="23"/>
        <v xml:space="preserve"> </v>
      </c>
      <c r="CO244" s="75"/>
      <c r="CP244" s="13" t="str">
        <f>_xlfn.XLOOKUP(CN244,Listen!$P$3:$P$5,Listen!$Q$3:$Q$5,"",0)</f>
        <v/>
      </c>
      <c r="CQ244" s="13" t="str">
        <f>_xlfn.XLOOKUP(CN244,Listen!$P$3:$P$5,Listen!$R$3:$R$5,"",0)</f>
        <v/>
      </c>
    </row>
    <row r="245" spans="34:95" x14ac:dyDescent="0.25">
      <c r="AH245" s="13" t="str">
        <f t="shared" si="19"/>
        <v/>
      </c>
      <c r="CI245" s="18" t="str">
        <f t="shared" si="20"/>
        <v xml:space="preserve"> </v>
      </c>
      <c r="CJ245" s="18" t="str">
        <f t="shared" si="21"/>
        <v xml:space="preserve"> </v>
      </c>
      <c r="CL245" s="57" t="str">
        <f t="shared" si="22"/>
        <v xml:space="preserve"> </v>
      </c>
      <c r="CM245" s="57" t="str">
        <f t="shared" si="23"/>
        <v xml:space="preserve"> </v>
      </c>
      <c r="CO245" s="75"/>
      <c r="CP245" s="13" t="str">
        <f>_xlfn.XLOOKUP(CN245,Listen!$P$3:$P$5,Listen!$Q$3:$Q$5,"",0)</f>
        <v/>
      </c>
      <c r="CQ245" s="13" t="str">
        <f>_xlfn.XLOOKUP(CN245,Listen!$P$3:$P$5,Listen!$R$3:$R$5,"",0)</f>
        <v/>
      </c>
    </row>
    <row r="246" spans="34:95" x14ac:dyDescent="0.25">
      <c r="AH246" s="13" t="str">
        <f t="shared" si="19"/>
        <v/>
      </c>
      <c r="CI246" s="18" t="str">
        <f t="shared" si="20"/>
        <v xml:space="preserve"> </v>
      </c>
      <c r="CJ246" s="18" t="str">
        <f t="shared" si="21"/>
        <v xml:space="preserve"> </v>
      </c>
      <c r="CL246" s="57" t="str">
        <f t="shared" si="22"/>
        <v xml:space="preserve"> </v>
      </c>
      <c r="CM246" s="57" t="str">
        <f t="shared" si="23"/>
        <v xml:space="preserve"> </v>
      </c>
      <c r="CO246" s="75"/>
      <c r="CP246" s="13" t="str">
        <f>_xlfn.XLOOKUP(CN246,Listen!$P$3:$P$5,Listen!$Q$3:$Q$5,"",0)</f>
        <v/>
      </c>
      <c r="CQ246" s="13" t="str">
        <f>_xlfn.XLOOKUP(CN246,Listen!$P$3:$P$5,Listen!$R$3:$R$5,"",0)</f>
        <v/>
      </c>
    </row>
    <row r="247" spans="34:95" x14ac:dyDescent="0.25">
      <c r="AH247" s="13" t="str">
        <f t="shared" si="19"/>
        <v/>
      </c>
      <c r="CI247" s="18" t="str">
        <f t="shared" si="20"/>
        <v xml:space="preserve"> </v>
      </c>
      <c r="CJ247" s="18" t="str">
        <f t="shared" si="21"/>
        <v xml:space="preserve"> </v>
      </c>
      <c r="CL247" s="57" t="str">
        <f t="shared" si="22"/>
        <v xml:space="preserve"> </v>
      </c>
      <c r="CM247" s="57" t="str">
        <f t="shared" si="23"/>
        <v xml:space="preserve"> </v>
      </c>
      <c r="CO247" s="75"/>
      <c r="CP247" s="13" t="str">
        <f>_xlfn.XLOOKUP(CN247,Listen!$P$3:$P$5,Listen!$Q$3:$Q$5,"",0)</f>
        <v/>
      </c>
      <c r="CQ247" s="13" t="str">
        <f>_xlfn.XLOOKUP(CN247,Listen!$P$3:$P$5,Listen!$R$3:$R$5,"",0)</f>
        <v/>
      </c>
    </row>
    <row r="248" spans="34:95" x14ac:dyDescent="0.25">
      <c r="AH248" s="13" t="str">
        <f t="shared" si="19"/>
        <v/>
      </c>
      <c r="CI248" s="18" t="str">
        <f t="shared" si="20"/>
        <v xml:space="preserve"> </v>
      </c>
      <c r="CJ248" s="18" t="str">
        <f t="shared" si="21"/>
        <v xml:space="preserve"> </v>
      </c>
      <c r="CL248" s="57" t="str">
        <f t="shared" si="22"/>
        <v xml:space="preserve"> </v>
      </c>
      <c r="CM248" s="57" t="str">
        <f t="shared" si="23"/>
        <v xml:space="preserve"> </v>
      </c>
      <c r="CO248" s="75"/>
      <c r="CP248" s="13" t="str">
        <f>_xlfn.XLOOKUP(CN248,Listen!$P$3:$P$5,Listen!$Q$3:$Q$5,"",0)</f>
        <v/>
      </c>
      <c r="CQ248" s="13" t="str">
        <f>_xlfn.XLOOKUP(CN248,Listen!$P$3:$P$5,Listen!$R$3:$R$5,"",0)</f>
        <v/>
      </c>
    </row>
    <row r="249" spans="34:95" x14ac:dyDescent="0.25">
      <c r="AH249" s="13" t="str">
        <f t="shared" si="19"/>
        <v/>
      </c>
      <c r="CI249" s="18" t="str">
        <f t="shared" si="20"/>
        <v xml:space="preserve"> </v>
      </c>
      <c r="CJ249" s="18" t="str">
        <f t="shared" si="21"/>
        <v xml:space="preserve"> </v>
      </c>
      <c r="CL249" s="57" t="str">
        <f t="shared" si="22"/>
        <v xml:space="preserve"> </v>
      </c>
      <c r="CM249" s="57" t="str">
        <f t="shared" si="23"/>
        <v xml:space="preserve"> </v>
      </c>
      <c r="CO249" s="75"/>
      <c r="CP249" s="13" t="str">
        <f>_xlfn.XLOOKUP(CN249,Listen!$P$3:$P$5,Listen!$Q$3:$Q$5,"",0)</f>
        <v/>
      </c>
      <c r="CQ249" s="13" t="str">
        <f>_xlfn.XLOOKUP(CN249,Listen!$P$3:$P$5,Listen!$R$3:$R$5,"",0)</f>
        <v/>
      </c>
    </row>
    <row r="250" spans="34:95" x14ac:dyDescent="0.25">
      <c r="AH250" s="13" t="str">
        <f t="shared" si="19"/>
        <v/>
      </c>
      <c r="CI250" s="18" t="str">
        <f t="shared" si="20"/>
        <v xml:space="preserve"> </v>
      </c>
      <c r="CJ250" s="18" t="str">
        <f t="shared" si="21"/>
        <v xml:space="preserve"> </v>
      </c>
      <c r="CL250" s="57" t="str">
        <f t="shared" si="22"/>
        <v xml:space="preserve"> </v>
      </c>
      <c r="CM250" s="57" t="str">
        <f t="shared" si="23"/>
        <v xml:space="preserve"> </v>
      </c>
      <c r="CO250" s="75"/>
      <c r="CP250" s="13" t="str">
        <f>_xlfn.XLOOKUP(CN250,Listen!$P$3:$P$5,Listen!$Q$3:$Q$5,"",0)</f>
        <v/>
      </c>
      <c r="CQ250" s="13" t="str">
        <f>_xlfn.XLOOKUP(CN250,Listen!$P$3:$P$5,Listen!$R$3:$R$5,"",0)</f>
        <v/>
      </c>
    </row>
    <row r="251" spans="34:95" x14ac:dyDescent="0.25">
      <c r="AH251" s="13" t="str">
        <f t="shared" si="19"/>
        <v/>
      </c>
      <c r="CI251" s="18" t="str">
        <f t="shared" si="20"/>
        <v xml:space="preserve"> </v>
      </c>
      <c r="CJ251" s="18" t="str">
        <f t="shared" si="21"/>
        <v xml:space="preserve"> </v>
      </c>
      <c r="CL251" s="57" t="str">
        <f t="shared" si="22"/>
        <v xml:space="preserve"> </v>
      </c>
      <c r="CM251" s="57" t="str">
        <f t="shared" si="23"/>
        <v xml:space="preserve"> </v>
      </c>
      <c r="CO251" s="75"/>
      <c r="CP251" s="13" t="str">
        <f>_xlfn.XLOOKUP(CN251,Listen!$P$3:$P$5,Listen!$Q$3:$Q$5,"",0)</f>
        <v/>
      </c>
      <c r="CQ251" s="13" t="str">
        <f>_xlfn.XLOOKUP(CN251,Listen!$P$3:$P$5,Listen!$R$3:$R$5,"",0)</f>
        <v/>
      </c>
    </row>
    <row r="252" spans="34:95" x14ac:dyDescent="0.25">
      <c r="AH252" s="13" t="str">
        <f t="shared" si="19"/>
        <v/>
      </c>
      <c r="CI252" s="18" t="str">
        <f t="shared" si="20"/>
        <v xml:space="preserve"> </v>
      </c>
      <c r="CJ252" s="18" t="str">
        <f t="shared" si="21"/>
        <v xml:space="preserve"> </v>
      </c>
      <c r="CL252" s="57" t="str">
        <f t="shared" si="22"/>
        <v xml:space="preserve"> </v>
      </c>
      <c r="CM252" s="57" t="str">
        <f t="shared" si="23"/>
        <v xml:space="preserve"> </v>
      </c>
      <c r="CO252" s="75"/>
      <c r="CP252" s="13" t="str">
        <f>_xlfn.XLOOKUP(CN252,Listen!$P$3:$P$5,Listen!$Q$3:$Q$5,"",0)</f>
        <v/>
      </c>
      <c r="CQ252" s="13" t="str">
        <f>_xlfn.XLOOKUP(CN252,Listen!$P$3:$P$5,Listen!$R$3:$R$5,"",0)</f>
        <v/>
      </c>
    </row>
    <row r="253" spans="34:95" x14ac:dyDescent="0.25">
      <c r="AH253" s="13" t="str">
        <f t="shared" si="19"/>
        <v/>
      </c>
      <c r="CI253" s="18" t="str">
        <f t="shared" si="20"/>
        <v xml:space="preserve"> </v>
      </c>
      <c r="CJ253" s="18" t="str">
        <f t="shared" si="21"/>
        <v xml:space="preserve"> </v>
      </c>
      <c r="CL253" s="57" t="str">
        <f t="shared" si="22"/>
        <v xml:space="preserve"> </v>
      </c>
      <c r="CM253" s="57" t="str">
        <f t="shared" si="23"/>
        <v xml:space="preserve"> </v>
      </c>
      <c r="CO253" s="75"/>
      <c r="CP253" s="13" t="str">
        <f>_xlfn.XLOOKUP(CN253,Listen!$P$3:$P$5,Listen!$Q$3:$Q$5,"",0)</f>
        <v/>
      </c>
      <c r="CQ253" s="13" t="str">
        <f>_xlfn.XLOOKUP(CN253,Listen!$P$3:$P$5,Listen!$R$3:$R$5,"",0)</f>
        <v/>
      </c>
    </row>
    <row r="254" spans="34:95" x14ac:dyDescent="0.25">
      <c r="AH254" s="13" t="str">
        <f t="shared" si="19"/>
        <v/>
      </c>
      <c r="CI254" s="18" t="str">
        <f t="shared" si="20"/>
        <v xml:space="preserve"> </v>
      </c>
      <c r="CJ254" s="18" t="str">
        <f t="shared" si="21"/>
        <v xml:space="preserve"> </v>
      </c>
      <c r="CL254" s="57" t="str">
        <f t="shared" si="22"/>
        <v xml:space="preserve"> </v>
      </c>
      <c r="CM254" s="57" t="str">
        <f t="shared" si="23"/>
        <v xml:space="preserve"> </v>
      </c>
      <c r="CO254" s="75"/>
      <c r="CP254" s="13" t="str">
        <f>_xlfn.XLOOKUP(CN254,Listen!$P$3:$P$5,Listen!$Q$3:$Q$5,"",0)</f>
        <v/>
      </c>
      <c r="CQ254" s="13" t="str">
        <f>_xlfn.XLOOKUP(CN254,Listen!$P$3:$P$5,Listen!$R$3:$R$5,"",0)</f>
        <v/>
      </c>
    </row>
    <row r="255" spans="34:95" x14ac:dyDescent="0.25">
      <c r="AH255" s="13" t="str">
        <f t="shared" si="19"/>
        <v/>
      </c>
      <c r="CI255" s="18" t="str">
        <f t="shared" si="20"/>
        <v xml:space="preserve"> </v>
      </c>
      <c r="CJ255" s="18" t="str">
        <f t="shared" si="21"/>
        <v xml:space="preserve"> </v>
      </c>
      <c r="CL255" s="57" t="str">
        <f t="shared" si="22"/>
        <v xml:space="preserve"> </v>
      </c>
      <c r="CM255" s="57" t="str">
        <f t="shared" si="23"/>
        <v xml:space="preserve"> </v>
      </c>
      <c r="CO255" s="75"/>
      <c r="CP255" s="13" t="str">
        <f>_xlfn.XLOOKUP(CN255,Listen!$P$3:$P$5,Listen!$Q$3:$Q$5,"",0)</f>
        <v/>
      </c>
      <c r="CQ255" s="13" t="str">
        <f>_xlfn.XLOOKUP(CN255,Listen!$P$3:$P$5,Listen!$R$3:$R$5,"",0)</f>
        <v/>
      </c>
    </row>
    <row r="256" spans="34:95" x14ac:dyDescent="0.25">
      <c r="AH256" s="13" t="str">
        <f t="shared" si="19"/>
        <v/>
      </c>
      <c r="CI256" s="18" t="str">
        <f t="shared" si="20"/>
        <v xml:space="preserve"> </v>
      </c>
      <c r="CJ256" s="18" t="str">
        <f t="shared" si="21"/>
        <v xml:space="preserve"> </v>
      </c>
      <c r="CL256" s="57" t="str">
        <f t="shared" si="22"/>
        <v xml:space="preserve"> </v>
      </c>
      <c r="CM256" s="57" t="str">
        <f t="shared" si="23"/>
        <v xml:space="preserve"> </v>
      </c>
      <c r="CO256" s="75"/>
      <c r="CP256" s="13" t="str">
        <f>_xlfn.XLOOKUP(CN256,Listen!$P$3:$P$5,Listen!$Q$3:$Q$5,"",0)</f>
        <v/>
      </c>
      <c r="CQ256" s="13" t="str">
        <f>_xlfn.XLOOKUP(CN256,Listen!$P$3:$P$5,Listen!$R$3:$R$5,"",0)</f>
        <v/>
      </c>
    </row>
    <row r="257" spans="34:95" x14ac:dyDescent="0.25">
      <c r="AH257" s="13" t="str">
        <f t="shared" si="19"/>
        <v/>
      </c>
      <c r="CI257" s="18" t="str">
        <f t="shared" si="20"/>
        <v xml:space="preserve"> </v>
      </c>
      <c r="CJ257" s="18" t="str">
        <f t="shared" si="21"/>
        <v xml:space="preserve"> </v>
      </c>
      <c r="CL257" s="57" t="str">
        <f t="shared" si="22"/>
        <v xml:space="preserve"> </v>
      </c>
      <c r="CM257" s="57" t="str">
        <f t="shared" si="23"/>
        <v xml:space="preserve"> </v>
      </c>
      <c r="CO257" s="75"/>
      <c r="CP257" s="13" t="str">
        <f>_xlfn.XLOOKUP(CN257,Listen!$P$3:$P$5,Listen!$Q$3:$Q$5,"",0)</f>
        <v/>
      </c>
      <c r="CQ257" s="13" t="str">
        <f>_xlfn.XLOOKUP(CN257,Listen!$P$3:$P$5,Listen!$R$3:$R$5,"",0)</f>
        <v/>
      </c>
    </row>
    <row r="258" spans="34:95" x14ac:dyDescent="0.25">
      <c r="AH258" s="13" t="str">
        <f t="shared" si="19"/>
        <v/>
      </c>
      <c r="CI258" s="18" t="str">
        <f t="shared" si="20"/>
        <v xml:space="preserve"> </v>
      </c>
      <c r="CJ258" s="18" t="str">
        <f t="shared" si="21"/>
        <v xml:space="preserve"> </v>
      </c>
      <c r="CL258" s="57" t="str">
        <f t="shared" si="22"/>
        <v xml:space="preserve"> </v>
      </c>
      <c r="CM258" s="57" t="str">
        <f t="shared" si="23"/>
        <v xml:space="preserve"> </v>
      </c>
      <c r="CO258" s="75"/>
      <c r="CP258" s="13" t="str">
        <f>_xlfn.XLOOKUP(CN258,Listen!$P$3:$P$5,Listen!$Q$3:$Q$5,"",0)</f>
        <v/>
      </c>
      <c r="CQ258" s="13" t="str">
        <f>_xlfn.XLOOKUP(CN258,Listen!$P$3:$P$5,Listen!$R$3:$R$5,"",0)</f>
        <v/>
      </c>
    </row>
    <row r="259" spans="34:95" x14ac:dyDescent="0.25">
      <c r="AH259" s="13" t="str">
        <f t="shared" ref="AH259:AH305" si="24">IF(AG259&lt;&gt;"",AG259&amp;" v.d. "&amp;B259,"")</f>
        <v/>
      </c>
      <c r="CI259" s="18" t="str">
        <f t="shared" si="20"/>
        <v xml:space="preserve"> </v>
      </c>
      <c r="CJ259" s="18" t="str">
        <f t="shared" si="21"/>
        <v xml:space="preserve"> </v>
      </c>
      <c r="CL259" s="57" t="str">
        <f t="shared" si="22"/>
        <v xml:space="preserve"> </v>
      </c>
      <c r="CM259" s="57" t="str">
        <f t="shared" si="23"/>
        <v xml:space="preserve"> </v>
      </c>
      <c r="CO259" s="75"/>
      <c r="CP259" s="13" t="str">
        <f>_xlfn.XLOOKUP(CN259,Listen!$P$3:$P$5,Listen!$Q$3:$Q$5,"",0)</f>
        <v/>
      </c>
      <c r="CQ259" s="13" t="str">
        <f>_xlfn.XLOOKUP(CN259,Listen!$P$3:$P$5,Listen!$R$3:$R$5,"",0)</f>
        <v/>
      </c>
    </row>
    <row r="260" spans="34:95" x14ac:dyDescent="0.25">
      <c r="AH260" s="13" t="str">
        <f t="shared" si="24"/>
        <v/>
      </c>
      <c r="CI260" s="18" t="str">
        <f t="shared" si="20"/>
        <v xml:space="preserve"> </v>
      </c>
      <c r="CJ260" s="18" t="str">
        <f t="shared" si="21"/>
        <v xml:space="preserve"> </v>
      </c>
      <c r="CL260" s="57" t="str">
        <f t="shared" si="22"/>
        <v xml:space="preserve"> </v>
      </c>
      <c r="CM260" s="57" t="str">
        <f t="shared" si="23"/>
        <v xml:space="preserve"> </v>
      </c>
      <c r="CO260" s="75"/>
      <c r="CP260" s="13" t="str">
        <f>_xlfn.XLOOKUP(CN260,Listen!$P$3:$P$5,Listen!$Q$3:$Q$5,"",0)</f>
        <v/>
      </c>
      <c r="CQ260" s="13" t="str">
        <f>_xlfn.XLOOKUP(CN260,Listen!$P$3:$P$5,Listen!$R$3:$R$5,"",0)</f>
        <v/>
      </c>
    </row>
    <row r="261" spans="34:95" x14ac:dyDescent="0.25">
      <c r="AH261" s="13" t="str">
        <f t="shared" si="24"/>
        <v/>
      </c>
      <c r="CI261" s="18" t="str">
        <f t="shared" si="20"/>
        <v xml:space="preserve"> </v>
      </c>
      <c r="CJ261" s="18" t="str">
        <f t="shared" si="21"/>
        <v xml:space="preserve"> </v>
      </c>
      <c r="CL261" s="57" t="str">
        <f t="shared" si="22"/>
        <v xml:space="preserve"> </v>
      </c>
      <c r="CM261" s="57" t="str">
        <f t="shared" si="23"/>
        <v xml:space="preserve"> </v>
      </c>
      <c r="CO261" s="75"/>
      <c r="CP261" s="13" t="str">
        <f>_xlfn.XLOOKUP(CN261,Listen!$P$3:$P$5,Listen!$Q$3:$Q$5,"",0)</f>
        <v/>
      </c>
      <c r="CQ261" s="13" t="str">
        <f>_xlfn.XLOOKUP(CN261,Listen!$P$3:$P$5,Listen!$R$3:$R$5,"",0)</f>
        <v/>
      </c>
    </row>
    <row r="262" spans="34:95" x14ac:dyDescent="0.25">
      <c r="AH262" s="13" t="str">
        <f t="shared" si="24"/>
        <v/>
      </c>
      <c r="CI262" s="18" t="str">
        <f t="shared" si="20"/>
        <v xml:space="preserve"> </v>
      </c>
      <c r="CJ262" s="18" t="str">
        <f t="shared" si="21"/>
        <v xml:space="preserve"> </v>
      </c>
      <c r="CL262" s="57" t="str">
        <f t="shared" si="22"/>
        <v xml:space="preserve"> </v>
      </c>
      <c r="CM262" s="57" t="str">
        <f t="shared" si="23"/>
        <v xml:space="preserve"> </v>
      </c>
      <c r="CO262" s="75"/>
      <c r="CP262" s="13" t="str">
        <f>_xlfn.XLOOKUP(CN262,Listen!$P$3:$P$5,Listen!$Q$3:$Q$5,"",0)</f>
        <v/>
      </c>
      <c r="CQ262" s="13" t="str">
        <f>_xlfn.XLOOKUP(CN262,Listen!$P$3:$P$5,Listen!$R$3:$R$5,"",0)</f>
        <v/>
      </c>
    </row>
    <row r="263" spans="34:95" x14ac:dyDescent="0.25">
      <c r="AH263" s="13" t="str">
        <f t="shared" si="24"/>
        <v/>
      </c>
      <c r="CI263" s="18" t="str">
        <f t="shared" si="20"/>
        <v xml:space="preserve"> </v>
      </c>
      <c r="CJ263" s="18" t="str">
        <f t="shared" si="21"/>
        <v xml:space="preserve"> </v>
      </c>
      <c r="CL263" s="57" t="str">
        <f t="shared" si="22"/>
        <v xml:space="preserve"> </v>
      </c>
      <c r="CM263" s="57" t="str">
        <f t="shared" si="23"/>
        <v xml:space="preserve"> </v>
      </c>
      <c r="CO263" s="75"/>
      <c r="CP263" s="13" t="str">
        <f>_xlfn.XLOOKUP(CN263,Listen!$P$3:$P$5,Listen!$Q$3:$Q$5,"",0)</f>
        <v/>
      </c>
      <c r="CQ263" s="13" t="str">
        <f>_xlfn.XLOOKUP(CN263,Listen!$P$3:$P$5,Listen!$R$3:$R$5,"",0)</f>
        <v/>
      </c>
    </row>
    <row r="264" spans="34:95" x14ac:dyDescent="0.25">
      <c r="AH264" s="13" t="str">
        <f t="shared" si="24"/>
        <v/>
      </c>
      <c r="CI264" s="18" t="str">
        <f t="shared" si="20"/>
        <v xml:space="preserve"> </v>
      </c>
      <c r="CJ264" s="18" t="str">
        <f t="shared" si="21"/>
        <v xml:space="preserve"> </v>
      </c>
      <c r="CL264" s="57" t="str">
        <f t="shared" si="22"/>
        <v xml:space="preserve"> </v>
      </c>
      <c r="CM264" s="57" t="str">
        <f t="shared" si="23"/>
        <v xml:space="preserve"> </v>
      </c>
      <c r="CO264" s="75"/>
      <c r="CP264" s="13" t="str">
        <f>_xlfn.XLOOKUP(CN264,Listen!$P$3:$P$5,Listen!$Q$3:$Q$5,"",0)</f>
        <v/>
      </c>
      <c r="CQ264" s="13" t="str">
        <f>_xlfn.XLOOKUP(CN264,Listen!$P$3:$P$5,Listen!$R$3:$R$5,"",0)</f>
        <v/>
      </c>
    </row>
    <row r="265" spans="34:95" x14ac:dyDescent="0.25">
      <c r="AH265" s="13" t="str">
        <f t="shared" si="24"/>
        <v/>
      </c>
      <c r="CI265" s="18" t="str">
        <f t="shared" si="20"/>
        <v xml:space="preserve"> </v>
      </c>
      <c r="CJ265" s="18" t="str">
        <f t="shared" si="21"/>
        <v xml:space="preserve"> </v>
      </c>
      <c r="CL265" s="57" t="str">
        <f t="shared" si="22"/>
        <v xml:space="preserve"> </v>
      </c>
      <c r="CM265" s="57" t="str">
        <f t="shared" si="23"/>
        <v xml:space="preserve"> </v>
      </c>
      <c r="CO265" s="75"/>
      <c r="CP265" s="13" t="str">
        <f>_xlfn.XLOOKUP(CN265,Listen!$P$3:$P$5,Listen!$Q$3:$Q$5,"",0)</f>
        <v/>
      </c>
      <c r="CQ265" s="13" t="str">
        <f>_xlfn.XLOOKUP(CN265,Listen!$P$3:$P$5,Listen!$R$3:$R$5,"",0)</f>
        <v/>
      </c>
    </row>
    <row r="266" spans="34:95" x14ac:dyDescent="0.25">
      <c r="AH266" s="13" t="str">
        <f t="shared" si="24"/>
        <v/>
      </c>
      <c r="CI266" s="18" t="str">
        <f t="shared" si="20"/>
        <v xml:space="preserve"> </v>
      </c>
      <c r="CJ266" s="18" t="str">
        <f t="shared" si="21"/>
        <v xml:space="preserve"> </v>
      </c>
      <c r="CL266" s="57" t="str">
        <f t="shared" si="22"/>
        <v xml:space="preserve"> </v>
      </c>
      <c r="CM266" s="57" t="str">
        <f t="shared" si="23"/>
        <v xml:space="preserve"> </v>
      </c>
      <c r="CO266" s="75"/>
      <c r="CP266" s="13" t="str">
        <f>_xlfn.XLOOKUP(CN266,Listen!$P$3:$P$5,Listen!$Q$3:$Q$5,"",0)</f>
        <v/>
      </c>
      <c r="CQ266" s="13" t="str">
        <f>_xlfn.XLOOKUP(CN266,Listen!$P$3:$P$5,Listen!$R$3:$R$5,"",0)</f>
        <v/>
      </c>
    </row>
    <row r="267" spans="34:95" x14ac:dyDescent="0.25">
      <c r="AH267" s="13" t="str">
        <f t="shared" si="24"/>
        <v/>
      </c>
      <c r="CI267" s="18" t="str">
        <f t="shared" si="20"/>
        <v xml:space="preserve"> </v>
      </c>
      <c r="CJ267" s="18" t="str">
        <f t="shared" si="21"/>
        <v xml:space="preserve"> </v>
      </c>
      <c r="CL267" s="57" t="str">
        <f t="shared" si="22"/>
        <v xml:space="preserve"> </v>
      </c>
      <c r="CM267" s="57" t="str">
        <f t="shared" si="23"/>
        <v xml:space="preserve"> </v>
      </c>
      <c r="CO267" s="75"/>
      <c r="CP267" s="13" t="str">
        <f>_xlfn.XLOOKUP(CN267,Listen!$P$3:$P$5,Listen!$Q$3:$Q$5,"",0)</f>
        <v/>
      </c>
      <c r="CQ267" s="13" t="str">
        <f>_xlfn.XLOOKUP(CN267,Listen!$P$3:$P$5,Listen!$R$3:$R$5,"",0)</f>
        <v/>
      </c>
    </row>
    <row r="268" spans="34:95" x14ac:dyDescent="0.25">
      <c r="AH268" s="13" t="str">
        <f t="shared" si="24"/>
        <v/>
      </c>
      <c r="CI268" s="18" t="str">
        <f t="shared" si="20"/>
        <v xml:space="preserve"> </v>
      </c>
      <c r="CJ268" s="18" t="str">
        <f t="shared" si="21"/>
        <v xml:space="preserve"> </v>
      </c>
      <c r="CL268" s="57" t="str">
        <f t="shared" si="22"/>
        <v xml:space="preserve"> </v>
      </c>
      <c r="CM268" s="57" t="str">
        <f t="shared" si="23"/>
        <v xml:space="preserve"> </v>
      </c>
      <c r="CO268" s="75"/>
      <c r="CP268" s="13" t="str">
        <f>_xlfn.XLOOKUP(CN268,Listen!$P$3:$P$5,Listen!$Q$3:$Q$5,"",0)</f>
        <v/>
      </c>
      <c r="CQ268" s="13" t="str">
        <f>_xlfn.XLOOKUP(CN268,Listen!$P$3:$P$5,Listen!$R$3:$R$5,"",0)</f>
        <v/>
      </c>
    </row>
    <row r="269" spans="34:95" x14ac:dyDescent="0.25">
      <c r="AH269" s="13" t="str">
        <f t="shared" si="24"/>
        <v/>
      </c>
      <c r="CI269" s="18" t="str">
        <f t="shared" si="20"/>
        <v xml:space="preserve"> </v>
      </c>
      <c r="CJ269" s="18" t="str">
        <f t="shared" si="21"/>
        <v xml:space="preserve"> </v>
      </c>
      <c r="CL269" s="57" t="str">
        <f t="shared" si="22"/>
        <v xml:space="preserve"> </v>
      </c>
      <c r="CM269" s="57" t="str">
        <f t="shared" si="23"/>
        <v xml:space="preserve"> </v>
      </c>
      <c r="CO269" s="75"/>
      <c r="CP269" s="13" t="str">
        <f>_xlfn.XLOOKUP(CN269,Listen!$P$3:$P$5,Listen!$Q$3:$Q$5,"",0)</f>
        <v/>
      </c>
      <c r="CQ269" s="13" t="str">
        <f>_xlfn.XLOOKUP(CN269,Listen!$P$3:$P$5,Listen!$R$3:$R$5,"",0)</f>
        <v/>
      </c>
    </row>
    <row r="270" spans="34:95" x14ac:dyDescent="0.25">
      <c r="AH270" s="13" t="str">
        <f t="shared" si="24"/>
        <v/>
      </c>
      <c r="CI270" s="18" t="str">
        <f t="shared" si="20"/>
        <v xml:space="preserve"> </v>
      </c>
      <c r="CJ270" s="18" t="str">
        <f t="shared" si="21"/>
        <v xml:space="preserve"> </v>
      </c>
      <c r="CL270" s="57" t="str">
        <f t="shared" si="22"/>
        <v xml:space="preserve"> </v>
      </c>
      <c r="CM270" s="57" t="str">
        <f t="shared" si="23"/>
        <v xml:space="preserve"> </v>
      </c>
      <c r="CO270" s="75"/>
      <c r="CP270" s="13" t="str">
        <f>_xlfn.XLOOKUP(CN270,Listen!$P$3:$P$5,Listen!$Q$3:$Q$5,"",0)</f>
        <v/>
      </c>
      <c r="CQ270" s="13" t="str">
        <f>_xlfn.XLOOKUP(CN270,Listen!$P$3:$P$5,Listen!$R$3:$R$5,"",0)</f>
        <v/>
      </c>
    </row>
    <row r="271" spans="34:95" x14ac:dyDescent="0.25">
      <c r="AH271" s="13" t="str">
        <f t="shared" si="24"/>
        <v/>
      </c>
      <c r="CI271" s="18" t="str">
        <f t="shared" si="20"/>
        <v xml:space="preserve"> </v>
      </c>
      <c r="CJ271" s="18" t="str">
        <f t="shared" si="21"/>
        <v xml:space="preserve"> </v>
      </c>
      <c r="CL271" s="57" t="str">
        <f t="shared" si="22"/>
        <v xml:space="preserve"> </v>
      </c>
      <c r="CM271" s="57" t="str">
        <f t="shared" si="23"/>
        <v xml:space="preserve"> </v>
      </c>
      <c r="CO271" s="75"/>
      <c r="CP271" s="13" t="str">
        <f>_xlfn.XLOOKUP(CN271,Listen!$P$3:$P$5,Listen!$Q$3:$Q$5,"",0)</f>
        <v/>
      </c>
      <c r="CQ271" s="13" t="str">
        <f>_xlfn.XLOOKUP(CN271,Listen!$P$3:$P$5,Listen!$R$3:$R$5,"",0)</f>
        <v/>
      </c>
    </row>
    <row r="272" spans="34:95" x14ac:dyDescent="0.25">
      <c r="AH272" s="13" t="str">
        <f t="shared" si="24"/>
        <v/>
      </c>
      <c r="CI272" s="18" t="str">
        <f t="shared" si="20"/>
        <v xml:space="preserve"> </v>
      </c>
      <c r="CJ272" s="18" t="str">
        <f t="shared" si="21"/>
        <v xml:space="preserve"> </v>
      </c>
      <c r="CL272" s="57" t="str">
        <f t="shared" si="22"/>
        <v xml:space="preserve"> </v>
      </c>
      <c r="CM272" s="57" t="str">
        <f t="shared" si="23"/>
        <v xml:space="preserve"> </v>
      </c>
      <c r="CO272" s="75"/>
      <c r="CP272" s="13" t="str">
        <f>_xlfn.XLOOKUP(CN272,Listen!$P$3:$P$5,Listen!$Q$3:$Q$5,"",0)</f>
        <v/>
      </c>
      <c r="CQ272" s="13" t="str">
        <f>_xlfn.XLOOKUP(CN272,Listen!$P$3:$P$5,Listen!$R$3:$R$5,"",0)</f>
        <v/>
      </c>
    </row>
    <row r="273" spans="34:95" x14ac:dyDescent="0.25">
      <c r="AH273" s="13" t="str">
        <f t="shared" si="24"/>
        <v/>
      </c>
      <c r="CI273" s="18" t="str">
        <f t="shared" si="20"/>
        <v xml:space="preserve"> </v>
      </c>
      <c r="CJ273" s="18" t="str">
        <f t="shared" si="21"/>
        <v xml:space="preserve"> </v>
      </c>
      <c r="CL273" s="57" t="str">
        <f t="shared" si="22"/>
        <v xml:space="preserve"> </v>
      </c>
      <c r="CM273" s="57" t="str">
        <f t="shared" si="23"/>
        <v xml:space="preserve"> </v>
      </c>
      <c r="CO273" s="75"/>
      <c r="CP273" s="13" t="str">
        <f>_xlfn.XLOOKUP(CN273,Listen!$P$3:$P$5,Listen!$Q$3:$Q$5,"",0)</f>
        <v/>
      </c>
      <c r="CQ273" s="13" t="str">
        <f>_xlfn.XLOOKUP(CN273,Listen!$P$3:$P$5,Listen!$R$3:$R$5,"",0)</f>
        <v/>
      </c>
    </row>
    <row r="274" spans="34:95" x14ac:dyDescent="0.25">
      <c r="AH274" s="13" t="str">
        <f t="shared" si="24"/>
        <v/>
      </c>
      <c r="CI274" s="18" t="str">
        <f t="shared" si="20"/>
        <v xml:space="preserve"> </v>
      </c>
      <c r="CJ274" s="18" t="str">
        <f t="shared" si="21"/>
        <v xml:space="preserve"> </v>
      </c>
      <c r="CL274" s="57" t="str">
        <f t="shared" si="22"/>
        <v xml:space="preserve"> </v>
      </c>
      <c r="CM274" s="57" t="str">
        <f t="shared" si="23"/>
        <v xml:space="preserve"> </v>
      </c>
      <c r="CO274" s="75"/>
      <c r="CP274" s="13" t="str">
        <f>_xlfn.XLOOKUP(CN274,Listen!$P$3:$P$5,Listen!$Q$3:$Q$5,"",0)</f>
        <v/>
      </c>
      <c r="CQ274" s="13" t="str">
        <f>_xlfn.XLOOKUP(CN274,Listen!$P$3:$P$5,Listen!$R$3:$R$5,"",0)</f>
        <v/>
      </c>
    </row>
    <row r="275" spans="34:95" x14ac:dyDescent="0.25">
      <c r="AH275" s="13" t="str">
        <f t="shared" si="24"/>
        <v/>
      </c>
      <c r="CI275" s="18" t="str">
        <f t="shared" si="20"/>
        <v xml:space="preserve"> </v>
      </c>
      <c r="CJ275" s="18" t="str">
        <f t="shared" si="21"/>
        <v xml:space="preserve"> </v>
      </c>
      <c r="CL275" s="57" t="str">
        <f t="shared" si="22"/>
        <v xml:space="preserve"> </v>
      </c>
      <c r="CM275" s="57" t="str">
        <f t="shared" si="23"/>
        <v xml:space="preserve"> </v>
      </c>
      <c r="CO275" s="75"/>
      <c r="CP275" s="13" t="str">
        <f>_xlfn.XLOOKUP(CN275,Listen!$P$3:$P$5,Listen!$Q$3:$Q$5,"",0)</f>
        <v/>
      </c>
      <c r="CQ275" s="13" t="str">
        <f>_xlfn.XLOOKUP(CN275,Listen!$P$3:$P$5,Listen!$R$3:$R$5,"",0)</f>
        <v/>
      </c>
    </row>
    <row r="276" spans="34:95" x14ac:dyDescent="0.25">
      <c r="AH276" s="13" t="str">
        <f t="shared" si="24"/>
        <v/>
      </c>
      <c r="CI276" s="18" t="str">
        <f t="shared" si="20"/>
        <v xml:space="preserve"> </v>
      </c>
      <c r="CJ276" s="18" t="str">
        <f t="shared" si="21"/>
        <v xml:space="preserve"> </v>
      </c>
      <c r="CL276" s="57" t="str">
        <f t="shared" si="22"/>
        <v xml:space="preserve"> </v>
      </c>
      <c r="CM276" s="57" t="str">
        <f t="shared" si="23"/>
        <v xml:space="preserve"> </v>
      </c>
      <c r="CO276" s="75"/>
      <c r="CP276" s="13" t="str">
        <f>_xlfn.XLOOKUP(CN276,Listen!$P$3:$P$5,Listen!$Q$3:$Q$5,"",0)</f>
        <v/>
      </c>
      <c r="CQ276" s="13" t="str">
        <f>_xlfn.XLOOKUP(CN276,Listen!$P$3:$P$5,Listen!$R$3:$R$5,"",0)</f>
        <v/>
      </c>
    </row>
    <row r="277" spans="34:95" x14ac:dyDescent="0.25">
      <c r="AH277" s="13" t="str">
        <f t="shared" si="24"/>
        <v/>
      </c>
      <c r="CI277" s="18" t="str">
        <f t="shared" si="20"/>
        <v xml:space="preserve"> </v>
      </c>
      <c r="CJ277" s="18" t="str">
        <f t="shared" si="21"/>
        <v xml:space="preserve"> </v>
      </c>
      <c r="CL277" s="57" t="str">
        <f t="shared" si="22"/>
        <v xml:space="preserve"> </v>
      </c>
      <c r="CM277" s="57" t="str">
        <f t="shared" si="23"/>
        <v xml:space="preserve"> </v>
      </c>
      <c r="CO277" s="75"/>
      <c r="CP277" s="13" t="str">
        <f>_xlfn.XLOOKUP(CN277,Listen!$P$3:$P$5,Listen!$Q$3:$Q$5,"",0)</f>
        <v/>
      </c>
      <c r="CQ277" s="13" t="str">
        <f>_xlfn.XLOOKUP(CN277,Listen!$P$3:$P$5,Listen!$R$3:$R$5,"",0)</f>
        <v/>
      </c>
    </row>
    <row r="278" spans="34:95" x14ac:dyDescent="0.25">
      <c r="AH278" s="13" t="str">
        <f t="shared" si="24"/>
        <v/>
      </c>
      <c r="CI278" s="18" t="str">
        <f t="shared" si="20"/>
        <v xml:space="preserve"> </v>
      </c>
      <c r="CJ278" s="18" t="str">
        <f t="shared" si="21"/>
        <v xml:space="preserve"> </v>
      </c>
      <c r="CL278" s="57" t="str">
        <f t="shared" si="22"/>
        <v xml:space="preserve"> </v>
      </c>
      <c r="CM278" s="57" t="str">
        <f t="shared" si="23"/>
        <v xml:space="preserve"> </v>
      </c>
      <c r="CO278" s="75"/>
      <c r="CP278" s="13" t="str">
        <f>_xlfn.XLOOKUP(CN278,Listen!$P$3:$P$5,Listen!$Q$3:$Q$5,"",0)</f>
        <v/>
      </c>
      <c r="CQ278" s="13" t="str">
        <f>_xlfn.XLOOKUP(CN278,Listen!$P$3:$P$5,Listen!$R$3:$R$5,"",0)</f>
        <v/>
      </c>
    </row>
    <row r="279" spans="34:95" x14ac:dyDescent="0.25">
      <c r="AH279" s="13" t="str">
        <f t="shared" si="24"/>
        <v/>
      </c>
      <c r="CI279" s="18" t="str">
        <f t="shared" si="20"/>
        <v xml:space="preserve"> </v>
      </c>
      <c r="CJ279" s="18" t="str">
        <f t="shared" si="21"/>
        <v xml:space="preserve"> </v>
      </c>
      <c r="CL279" s="57" t="str">
        <f t="shared" si="22"/>
        <v xml:space="preserve"> </v>
      </c>
      <c r="CM279" s="57" t="str">
        <f t="shared" si="23"/>
        <v xml:space="preserve"> </v>
      </c>
      <c r="CO279" s="75"/>
      <c r="CP279" s="13" t="str">
        <f>_xlfn.XLOOKUP(CN279,Listen!$P$3:$P$5,Listen!$Q$3:$Q$5,"",0)</f>
        <v/>
      </c>
      <c r="CQ279" s="13" t="str">
        <f>_xlfn.XLOOKUP(CN279,Listen!$P$3:$P$5,Listen!$R$3:$R$5,"",0)</f>
        <v/>
      </c>
    </row>
    <row r="280" spans="34:95" x14ac:dyDescent="0.25">
      <c r="AH280" s="13" t="str">
        <f t="shared" si="24"/>
        <v/>
      </c>
      <c r="CI280" s="18" t="str">
        <f t="shared" si="20"/>
        <v xml:space="preserve"> </v>
      </c>
      <c r="CJ280" s="18" t="str">
        <f t="shared" si="21"/>
        <v xml:space="preserve"> </v>
      </c>
      <c r="CL280" s="57" t="str">
        <f t="shared" si="22"/>
        <v xml:space="preserve"> </v>
      </c>
      <c r="CM280" s="57" t="str">
        <f t="shared" si="23"/>
        <v xml:space="preserve"> </v>
      </c>
      <c r="CO280" s="75"/>
      <c r="CP280" s="13" t="str">
        <f>_xlfn.XLOOKUP(CN280,Listen!$P$3:$P$5,Listen!$Q$3:$Q$5,"",0)</f>
        <v/>
      </c>
      <c r="CQ280" s="13" t="str">
        <f>_xlfn.XLOOKUP(CN280,Listen!$P$3:$P$5,Listen!$R$3:$R$5,"",0)</f>
        <v/>
      </c>
    </row>
    <row r="281" spans="34:95" x14ac:dyDescent="0.25">
      <c r="AH281" s="13" t="str">
        <f t="shared" si="24"/>
        <v/>
      </c>
      <c r="CI281" s="18" t="str">
        <f t="shared" si="20"/>
        <v xml:space="preserve"> </v>
      </c>
      <c r="CJ281" s="18" t="str">
        <f t="shared" si="21"/>
        <v xml:space="preserve"> </v>
      </c>
      <c r="CL281" s="57" t="str">
        <f t="shared" si="22"/>
        <v xml:space="preserve"> </v>
      </c>
      <c r="CM281" s="57" t="str">
        <f t="shared" si="23"/>
        <v xml:space="preserve"> </v>
      </c>
      <c r="CO281" s="75"/>
      <c r="CP281" s="13" t="str">
        <f>_xlfn.XLOOKUP(CN281,Listen!$P$3:$P$5,Listen!$Q$3:$Q$5,"",0)</f>
        <v/>
      </c>
      <c r="CQ281" s="13" t="str">
        <f>_xlfn.XLOOKUP(CN281,Listen!$P$3:$P$5,Listen!$R$3:$R$5,"",0)</f>
        <v/>
      </c>
    </row>
    <row r="282" spans="34:95" x14ac:dyDescent="0.25">
      <c r="AH282" s="13" t="str">
        <f t="shared" si="24"/>
        <v/>
      </c>
      <c r="CI282" s="18" t="str">
        <f t="shared" si="20"/>
        <v xml:space="preserve"> </v>
      </c>
      <c r="CJ282" s="18" t="str">
        <f t="shared" si="21"/>
        <v xml:space="preserve"> </v>
      </c>
      <c r="CL282" s="57" t="str">
        <f t="shared" si="22"/>
        <v xml:space="preserve"> </v>
      </c>
      <c r="CM282" s="57" t="str">
        <f t="shared" si="23"/>
        <v xml:space="preserve"> </v>
      </c>
      <c r="CO282" s="75"/>
      <c r="CP282" s="13" t="str">
        <f>_xlfn.XLOOKUP(CN282,Listen!$P$3:$P$5,Listen!$Q$3:$Q$5,"",0)</f>
        <v/>
      </c>
      <c r="CQ282" s="13" t="str">
        <f>_xlfn.XLOOKUP(CN282,Listen!$P$3:$P$5,Listen!$R$3:$R$5,"",0)</f>
        <v/>
      </c>
    </row>
    <row r="283" spans="34:95" x14ac:dyDescent="0.25">
      <c r="AH283" s="13" t="str">
        <f t="shared" si="24"/>
        <v/>
      </c>
      <c r="CI283" s="18" t="str">
        <f t="shared" si="20"/>
        <v xml:space="preserve"> </v>
      </c>
      <c r="CJ283" s="18" t="str">
        <f t="shared" si="21"/>
        <v xml:space="preserve"> </v>
      </c>
      <c r="CL283" s="57" t="str">
        <f t="shared" si="22"/>
        <v xml:space="preserve"> </v>
      </c>
      <c r="CM283" s="57" t="str">
        <f t="shared" si="23"/>
        <v xml:space="preserve"> </v>
      </c>
      <c r="CO283" s="75"/>
      <c r="CP283" s="13" t="str">
        <f>_xlfn.XLOOKUP(CN283,Listen!$P$3:$P$5,Listen!$Q$3:$Q$5,"",0)</f>
        <v/>
      </c>
      <c r="CQ283" s="13" t="str">
        <f>_xlfn.XLOOKUP(CN283,Listen!$P$3:$P$5,Listen!$R$3:$R$5,"",0)</f>
        <v/>
      </c>
    </row>
    <row r="284" spans="34:95" x14ac:dyDescent="0.25">
      <c r="AH284" s="13" t="str">
        <f t="shared" si="24"/>
        <v/>
      </c>
      <c r="CI284" s="18" t="str">
        <f t="shared" si="20"/>
        <v xml:space="preserve"> </v>
      </c>
      <c r="CJ284" s="18" t="str">
        <f t="shared" si="21"/>
        <v xml:space="preserve"> </v>
      </c>
      <c r="CL284" s="57" t="str">
        <f t="shared" si="22"/>
        <v xml:space="preserve"> </v>
      </c>
      <c r="CM284" s="57" t="str">
        <f t="shared" si="23"/>
        <v xml:space="preserve"> </v>
      </c>
      <c r="CO284" s="75"/>
      <c r="CP284" s="13" t="str">
        <f>_xlfn.XLOOKUP(CN284,Listen!$P$3:$P$5,Listen!$Q$3:$Q$5,"",0)</f>
        <v/>
      </c>
      <c r="CQ284" s="13" t="str">
        <f>_xlfn.XLOOKUP(CN284,Listen!$P$3:$P$5,Listen!$R$3:$R$5,"",0)</f>
        <v/>
      </c>
    </row>
    <row r="285" spans="34:95" x14ac:dyDescent="0.25">
      <c r="AH285" s="13" t="str">
        <f t="shared" si="24"/>
        <v/>
      </c>
      <c r="CI285" s="18" t="str">
        <f t="shared" si="20"/>
        <v xml:space="preserve"> </v>
      </c>
      <c r="CJ285" s="18" t="str">
        <f t="shared" si="21"/>
        <v xml:space="preserve"> </v>
      </c>
      <c r="CL285" s="57" t="str">
        <f t="shared" si="22"/>
        <v xml:space="preserve"> </v>
      </c>
      <c r="CM285" s="57" t="str">
        <f t="shared" si="23"/>
        <v xml:space="preserve"> </v>
      </c>
      <c r="CO285" s="75"/>
      <c r="CP285" s="13" t="str">
        <f>_xlfn.XLOOKUP(CN285,Listen!$P$3:$P$5,Listen!$Q$3:$Q$5,"",0)</f>
        <v/>
      </c>
      <c r="CQ285" s="13" t="str">
        <f>_xlfn.XLOOKUP(CN285,Listen!$P$3:$P$5,Listen!$R$3:$R$5,"",0)</f>
        <v/>
      </c>
    </row>
    <row r="286" spans="34:95" x14ac:dyDescent="0.25">
      <c r="AH286" s="13" t="str">
        <f t="shared" si="24"/>
        <v/>
      </c>
      <c r="CI286" s="18" t="str">
        <f t="shared" si="20"/>
        <v xml:space="preserve"> </v>
      </c>
      <c r="CJ286" s="18" t="str">
        <f t="shared" si="21"/>
        <v xml:space="preserve"> </v>
      </c>
      <c r="CL286" s="57" t="str">
        <f t="shared" si="22"/>
        <v xml:space="preserve"> </v>
      </c>
      <c r="CM286" s="57" t="str">
        <f t="shared" si="23"/>
        <v xml:space="preserve"> </v>
      </c>
      <c r="CO286" s="75"/>
      <c r="CP286" s="13" t="str">
        <f>_xlfn.XLOOKUP(CN286,Listen!$P$3:$P$5,Listen!$Q$3:$Q$5,"",0)</f>
        <v/>
      </c>
      <c r="CQ286" s="13" t="str">
        <f>_xlfn.XLOOKUP(CN286,Listen!$P$3:$P$5,Listen!$R$3:$R$5,"",0)</f>
        <v/>
      </c>
    </row>
    <row r="287" spans="34:95" x14ac:dyDescent="0.25">
      <c r="AH287" s="13" t="str">
        <f t="shared" si="24"/>
        <v/>
      </c>
      <c r="CI287" s="18" t="str">
        <f t="shared" si="20"/>
        <v xml:space="preserve"> </v>
      </c>
      <c r="CJ287" s="18" t="str">
        <f t="shared" si="21"/>
        <v xml:space="preserve"> </v>
      </c>
      <c r="CL287" s="57" t="str">
        <f t="shared" si="22"/>
        <v xml:space="preserve"> </v>
      </c>
      <c r="CM287" s="57" t="str">
        <f t="shared" si="23"/>
        <v xml:space="preserve"> </v>
      </c>
      <c r="CO287" s="75"/>
      <c r="CP287" s="13" t="str">
        <f>_xlfn.XLOOKUP(CN287,Listen!$P$3:$P$5,Listen!$Q$3:$Q$5,"",0)</f>
        <v/>
      </c>
      <c r="CQ287" s="13" t="str">
        <f>_xlfn.XLOOKUP(CN287,Listen!$P$3:$P$5,Listen!$R$3:$R$5,"",0)</f>
        <v/>
      </c>
    </row>
    <row r="288" spans="34:95" x14ac:dyDescent="0.25">
      <c r="AH288" s="13" t="str">
        <f t="shared" si="24"/>
        <v/>
      </c>
      <c r="CI288" s="18" t="str">
        <f t="shared" si="20"/>
        <v xml:space="preserve"> </v>
      </c>
      <c r="CJ288" s="18" t="str">
        <f t="shared" si="21"/>
        <v xml:space="preserve"> </v>
      </c>
      <c r="CL288" s="57" t="str">
        <f t="shared" si="22"/>
        <v xml:space="preserve"> </v>
      </c>
      <c r="CM288" s="57" t="str">
        <f t="shared" si="23"/>
        <v xml:space="preserve"> </v>
      </c>
      <c r="CO288" s="75"/>
      <c r="CP288" s="13" t="str">
        <f>_xlfn.XLOOKUP(CN288,Listen!$P$3:$P$5,Listen!$Q$3:$Q$5,"",0)</f>
        <v/>
      </c>
      <c r="CQ288" s="13" t="str">
        <f>_xlfn.XLOOKUP(CN288,Listen!$P$3:$P$5,Listen!$R$3:$R$5,"",0)</f>
        <v/>
      </c>
    </row>
    <row r="289" spans="34:95" x14ac:dyDescent="0.25">
      <c r="AH289" s="13" t="str">
        <f t="shared" si="24"/>
        <v/>
      </c>
      <c r="CI289" s="18" t="str">
        <f t="shared" ref="CI289:CI305" si="25">IF(CG289&lt;&gt;"","Fremdvertrag"," ")</f>
        <v xml:space="preserve"> </v>
      </c>
      <c r="CJ289" s="18" t="str">
        <f t="shared" ref="CJ289:CJ305" si="26">IF(CG289&lt;&gt;"","lebend"," ")</f>
        <v xml:space="preserve"> </v>
      </c>
      <c r="CL289" s="57" t="str">
        <f t="shared" ref="CL289:CL305" si="27">IF(CG289&lt;&gt;"","01.01.1900"," ")</f>
        <v xml:space="preserve"> </v>
      </c>
      <c r="CM289" s="57" t="str">
        <f t="shared" ref="CM289:CM305" si="28">IF(CG289&lt;&gt;"","01.01.30000"," ")</f>
        <v xml:space="preserve"> </v>
      </c>
      <c r="CO289" s="75"/>
      <c r="CP289" s="13" t="str">
        <f>_xlfn.XLOOKUP(CN289,Listen!$P$3:$P$5,Listen!$Q$3:$Q$5,"",0)</f>
        <v/>
      </c>
      <c r="CQ289" s="13" t="str">
        <f>_xlfn.XLOOKUP(CN289,Listen!$P$3:$P$5,Listen!$R$3:$R$5,"",0)</f>
        <v/>
      </c>
    </row>
    <row r="290" spans="34:95" x14ac:dyDescent="0.25">
      <c r="AH290" s="13" t="str">
        <f t="shared" si="24"/>
        <v/>
      </c>
      <c r="CI290" s="18" t="str">
        <f t="shared" si="25"/>
        <v xml:space="preserve"> </v>
      </c>
      <c r="CJ290" s="18" t="str">
        <f t="shared" si="26"/>
        <v xml:space="preserve"> </v>
      </c>
      <c r="CL290" s="57" t="str">
        <f t="shared" si="27"/>
        <v xml:space="preserve"> </v>
      </c>
      <c r="CM290" s="57" t="str">
        <f t="shared" si="28"/>
        <v xml:space="preserve"> </v>
      </c>
      <c r="CO290" s="75"/>
      <c r="CP290" s="13" t="str">
        <f>_xlfn.XLOOKUP(CN290,Listen!$P$3:$P$5,Listen!$Q$3:$Q$5,"",0)</f>
        <v/>
      </c>
      <c r="CQ290" s="13" t="str">
        <f>_xlfn.XLOOKUP(CN290,Listen!$P$3:$P$5,Listen!$R$3:$R$5,"",0)</f>
        <v/>
      </c>
    </row>
    <row r="291" spans="34:95" x14ac:dyDescent="0.25">
      <c r="AH291" s="13" t="str">
        <f t="shared" si="24"/>
        <v/>
      </c>
      <c r="CI291" s="18" t="str">
        <f t="shared" si="25"/>
        <v xml:space="preserve"> </v>
      </c>
      <c r="CJ291" s="18" t="str">
        <f t="shared" si="26"/>
        <v xml:space="preserve"> </v>
      </c>
      <c r="CL291" s="57" t="str">
        <f t="shared" si="27"/>
        <v xml:space="preserve"> </v>
      </c>
      <c r="CM291" s="57" t="str">
        <f t="shared" si="28"/>
        <v xml:space="preserve"> </v>
      </c>
      <c r="CO291" s="75"/>
      <c r="CP291" s="13" t="str">
        <f>_xlfn.XLOOKUP(CN291,Listen!$P$3:$P$5,Listen!$Q$3:$Q$5,"",0)</f>
        <v/>
      </c>
      <c r="CQ291" s="13" t="str">
        <f>_xlfn.XLOOKUP(CN291,Listen!$P$3:$P$5,Listen!$R$3:$R$5,"",0)</f>
        <v/>
      </c>
    </row>
    <row r="292" spans="34:95" x14ac:dyDescent="0.25">
      <c r="AH292" s="13" t="str">
        <f t="shared" si="24"/>
        <v/>
      </c>
      <c r="CI292" s="18" t="str">
        <f t="shared" si="25"/>
        <v xml:space="preserve"> </v>
      </c>
      <c r="CJ292" s="18" t="str">
        <f t="shared" si="26"/>
        <v xml:space="preserve"> </v>
      </c>
      <c r="CL292" s="57" t="str">
        <f t="shared" si="27"/>
        <v xml:space="preserve"> </v>
      </c>
      <c r="CM292" s="57" t="str">
        <f t="shared" si="28"/>
        <v xml:space="preserve"> </v>
      </c>
      <c r="CO292" s="75"/>
      <c r="CP292" s="13" t="str">
        <f>_xlfn.XLOOKUP(CN292,Listen!$P$3:$P$5,Listen!$Q$3:$Q$5,"",0)</f>
        <v/>
      </c>
      <c r="CQ292" s="13" t="str">
        <f>_xlfn.XLOOKUP(CN292,Listen!$P$3:$P$5,Listen!$R$3:$R$5,"",0)</f>
        <v/>
      </c>
    </row>
    <row r="293" spans="34:95" x14ac:dyDescent="0.25">
      <c r="AH293" s="13" t="str">
        <f t="shared" si="24"/>
        <v/>
      </c>
      <c r="CI293" s="18" t="str">
        <f t="shared" si="25"/>
        <v xml:space="preserve"> </v>
      </c>
      <c r="CJ293" s="18" t="str">
        <f t="shared" si="26"/>
        <v xml:space="preserve"> </v>
      </c>
      <c r="CL293" s="57" t="str">
        <f t="shared" si="27"/>
        <v xml:space="preserve"> </v>
      </c>
      <c r="CM293" s="57" t="str">
        <f t="shared" si="28"/>
        <v xml:space="preserve"> </v>
      </c>
      <c r="CO293" s="75"/>
      <c r="CP293" s="13" t="str">
        <f>_xlfn.XLOOKUP(CN293,Listen!$P$3:$P$5,Listen!$Q$3:$Q$5,"",0)</f>
        <v/>
      </c>
      <c r="CQ293" s="13" t="str">
        <f>_xlfn.XLOOKUP(CN293,Listen!$P$3:$P$5,Listen!$R$3:$R$5,"",0)</f>
        <v/>
      </c>
    </row>
    <row r="294" spans="34:95" x14ac:dyDescent="0.25">
      <c r="AH294" s="13" t="str">
        <f t="shared" si="24"/>
        <v/>
      </c>
      <c r="CI294" s="18" t="str">
        <f t="shared" si="25"/>
        <v xml:space="preserve"> </v>
      </c>
      <c r="CJ294" s="18" t="str">
        <f t="shared" si="26"/>
        <v xml:space="preserve"> </v>
      </c>
      <c r="CL294" s="57" t="str">
        <f t="shared" si="27"/>
        <v xml:space="preserve"> </v>
      </c>
      <c r="CM294" s="57" t="str">
        <f t="shared" si="28"/>
        <v xml:space="preserve"> </v>
      </c>
      <c r="CO294" s="75"/>
      <c r="CP294" s="13" t="str">
        <f>_xlfn.XLOOKUP(CN294,Listen!$P$3:$P$5,Listen!$Q$3:$Q$5,"",0)</f>
        <v/>
      </c>
      <c r="CQ294" s="13" t="str">
        <f>_xlfn.XLOOKUP(CN294,Listen!$P$3:$P$5,Listen!$R$3:$R$5,"",0)</f>
        <v/>
      </c>
    </row>
    <row r="295" spans="34:95" x14ac:dyDescent="0.25">
      <c r="AH295" s="13" t="str">
        <f t="shared" si="24"/>
        <v/>
      </c>
      <c r="CI295" s="18" t="str">
        <f t="shared" si="25"/>
        <v xml:space="preserve"> </v>
      </c>
      <c r="CJ295" s="18" t="str">
        <f t="shared" si="26"/>
        <v xml:space="preserve"> </v>
      </c>
      <c r="CL295" s="57" t="str">
        <f t="shared" si="27"/>
        <v xml:space="preserve"> </v>
      </c>
      <c r="CM295" s="57" t="str">
        <f t="shared" si="28"/>
        <v xml:space="preserve"> </v>
      </c>
      <c r="CO295" s="75"/>
      <c r="CP295" s="13" t="str">
        <f>_xlfn.XLOOKUP(CN295,Listen!$P$3:$P$5,Listen!$Q$3:$Q$5,"",0)</f>
        <v/>
      </c>
      <c r="CQ295" s="13" t="str">
        <f>_xlfn.XLOOKUP(CN295,Listen!$P$3:$P$5,Listen!$R$3:$R$5,"",0)</f>
        <v/>
      </c>
    </row>
    <row r="296" spans="34:95" x14ac:dyDescent="0.25">
      <c r="AH296" s="13" t="str">
        <f t="shared" si="24"/>
        <v/>
      </c>
      <c r="CI296" s="18" t="str">
        <f t="shared" si="25"/>
        <v xml:space="preserve"> </v>
      </c>
      <c r="CJ296" s="18" t="str">
        <f t="shared" si="26"/>
        <v xml:space="preserve"> </v>
      </c>
      <c r="CL296" s="57" t="str">
        <f t="shared" si="27"/>
        <v xml:space="preserve"> </v>
      </c>
      <c r="CM296" s="57" t="str">
        <f t="shared" si="28"/>
        <v xml:space="preserve"> </v>
      </c>
      <c r="CO296" s="75"/>
      <c r="CP296" s="13" t="str">
        <f>_xlfn.XLOOKUP(CN296,Listen!$P$3:$P$5,Listen!$Q$3:$Q$5,"",0)</f>
        <v/>
      </c>
      <c r="CQ296" s="13" t="str">
        <f>_xlfn.XLOOKUP(CN296,Listen!$P$3:$P$5,Listen!$R$3:$R$5,"",0)</f>
        <v/>
      </c>
    </row>
    <row r="297" spans="34:95" x14ac:dyDescent="0.25">
      <c r="AH297" s="13" t="str">
        <f t="shared" si="24"/>
        <v/>
      </c>
      <c r="CI297" s="18" t="str">
        <f t="shared" si="25"/>
        <v xml:space="preserve"> </v>
      </c>
      <c r="CJ297" s="18" t="str">
        <f t="shared" si="26"/>
        <v xml:space="preserve"> </v>
      </c>
      <c r="CL297" s="57" t="str">
        <f t="shared" si="27"/>
        <v xml:space="preserve"> </v>
      </c>
      <c r="CM297" s="57" t="str">
        <f t="shared" si="28"/>
        <v xml:space="preserve"> </v>
      </c>
      <c r="CO297" s="75"/>
      <c r="CP297" s="13" t="str">
        <f>_xlfn.XLOOKUP(CN297,Listen!$P$3:$P$5,Listen!$Q$3:$Q$5,"",0)</f>
        <v/>
      </c>
      <c r="CQ297" s="13" t="str">
        <f>_xlfn.XLOOKUP(CN297,Listen!$P$3:$P$5,Listen!$R$3:$R$5,"",0)</f>
        <v/>
      </c>
    </row>
    <row r="298" spans="34:95" x14ac:dyDescent="0.25">
      <c r="AH298" s="13" t="str">
        <f t="shared" si="24"/>
        <v/>
      </c>
      <c r="CI298" s="18" t="str">
        <f t="shared" si="25"/>
        <v xml:space="preserve"> </v>
      </c>
      <c r="CJ298" s="18" t="str">
        <f t="shared" si="26"/>
        <v xml:space="preserve"> </v>
      </c>
      <c r="CL298" s="57" t="str">
        <f t="shared" si="27"/>
        <v xml:space="preserve"> </v>
      </c>
      <c r="CM298" s="57" t="str">
        <f t="shared" si="28"/>
        <v xml:space="preserve"> </v>
      </c>
      <c r="CO298" s="75"/>
      <c r="CP298" s="13" t="str">
        <f>_xlfn.XLOOKUP(CN298,Listen!$P$3:$P$5,Listen!$Q$3:$Q$5,"",0)</f>
        <v/>
      </c>
      <c r="CQ298" s="13" t="str">
        <f>_xlfn.XLOOKUP(CN298,Listen!$P$3:$P$5,Listen!$R$3:$R$5,"",0)</f>
        <v/>
      </c>
    </row>
    <row r="299" spans="34:95" x14ac:dyDescent="0.25">
      <c r="AH299" s="13" t="str">
        <f t="shared" si="24"/>
        <v/>
      </c>
      <c r="CI299" s="18" t="str">
        <f t="shared" si="25"/>
        <v xml:space="preserve"> </v>
      </c>
      <c r="CJ299" s="18" t="str">
        <f t="shared" si="26"/>
        <v xml:space="preserve"> </v>
      </c>
      <c r="CL299" s="57" t="str">
        <f t="shared" si="27"/>
        <v xml:space="preserve"> </v>
      </c>
      <c r="CM299" s="57" t="str">
        <f t="shared" si="28"/>
        <v xml:space="preserve"> </v>
      </c>
      <c r="CO299" s="75"/>
      <c r="CP299" s="13" t="str">
        <f>_xlfn.XLOOKUP(CN299,Listen!$P$3:$P$5,Listen!$Q$3:$Q$5,"",0)</f>
        <v/>
      </c>
      <c r="CQ299" s="13" t="str">
        <f>_xlfn.XLOOKUP(CN299,Listen!$P$3:$P$5,Listen!$R$3:$R$5,"",0)</f>
        <v/>
      </c>
    </row>
    <row r="300" spans="34:95" x14ac:dyDescent="0.25">
      <c r="AH300" s="13" t="str">
        <f t="shared" si="24"/>
        <v/>
      </c>
      <c r="CI300" s="18" t="str">
        <f t="shared" si="25"/>
        <v xml:space="preserve"> </v>
      </c>
      <c r="CJ300" s="18" t="str">
        <f t="shared" si="26"/>
        <v xml:space="preserve"> </v>
      </c>
      <c r="CL300" s="57" t="str">
        <f t="shared" si="27"/>
        <v xml:space="preserve"> </v>
      </c>
      <c r="CM300" s="57" t="str">
        <f t="shared" si="28"/>
        <v xml:space="preserve"> </v>
      </c>
    </row>
    <row r="301" spans="34:95" x14ac:dyDescent="0.25">
      <c r="AH301" s="13" t="str">
        <f t="shared" si="24"/>
        <v/>
      </c>
      <c r="CI301" s="18" t="str">
        <f t="shared" si="25"/>
        <v xml:space="preserve"> </v>
      </c>
      <c r="CJ301" s="18" t="str">
        <f t="shared" si="26"/>
        <v xml:space="preserve"> </v>
      </c>
      <c r="CL301" s="57" t="str">
        <f t="shared" si="27"/>
        <v xml:space="preserve"> </v>
      </c>
      <c r="CM301" s="57" t="str">
        <f t="shared" si="28"/>
        <v xml:space="preserve"> </v>
      </c>
    </row>
    <row r="302" spans="34:95" x14ac:dyDescent="0.25">
      <c r="AH302" s="13" t="str">
        <f t="shared" si="24"/>
        <v/>
      </c>
      <c r="CI302" s="18" t="str">
        <f t="shared" si="25"/>
        <v xml:space="preserve"> </v>
      </c>
      <c r="CJ302" s="18" t="str">
        <f t="shared" si="26"/>
        <v xml:space="preserve"> </v>
      </c>
      <c r="CL302" s="57" t="str">
        <f t="shared" si="27"/>
        <v xml:space="preserve"> </v>
      </c>
      <c r="CM302" s="57" t="str">
        <f t="shared" si="28"/>
        <v xml:space="preserve"> </v>
      </c>
    </row>
    <row r="303" spans="34:95" x14ac:dyDescent="0.25">
      <c r="AH303" s="13" t="str">
        <f t="shared" si="24"/>
        <v/>
      </c>
      <c r="CI303" s="18" t="str">
        <f t="shared" si="25"/>
        <v xml:space="preserve"> </v>
      </c>
      <c r="CJ303" s="18" t="str">
        <f t="shared" si="26"/>
        <v xml:space="preserve"> </v>
      </c>
      <c r="CL303" s="57" t="str">
        <f t="shared" si="27"/>
        <v xml:space="preserve"> </v>
      </c>
      <c r="CM303" s="57" t="str">
        <f t="shared" si="28"/>
        <v xml:space="preserve"> </v>
      </c>
    </row>
    <row r="304" spans="34:95" x14ac:dyDescent="0.25">
      <c r="AH304" s="13" t="str">
        <f t="shared" si="24"/>
        <v/>
      </c>
      <c r="CI304" s="18" t="str">
        <f t="shared" si="25"/>
        <v xml:space="preserve"> </v>
      </c>
      <c r="CJ304" s="18" t="str">
        <f t="shared" si="26"/>
        <v xml:space="preserve"> </v>
      </c>
      <c r="CL304" s="57" t="str">
        <f t="shared" si="27"/>
        <v xml:space="preserve"> </v>
      </c>
      <c r="CM304" s="57" t="str">
        <f t="shared" si="28"/>
        <v xml:space="preserve"> </v>
      </c>
    </row>
    <row r="305" spans="34:91" x14ac:dyDescent="0.25">
      <c r="AH305" s="13" t="str">
        <f t="shared" si="24"/>
        <v/>
      </c>
      <c r="CI305" s="18" t="str">
        <f t="shared" si="25"/>
        <v xml:space="preserve"> </v>
      </c>
      <c r="CJ305" s="18" t="str">
        <f t="shared" si="26"/>
        <v xml:space="preserve"> </v>
      </c>
      <c r="CL305" s="57" t="str">
        <f t="shared" si="27"/>
        <v xml:space="preserve"> </v>
      </c>
      <c r="CM305" s="57" t="str">
        <f t="shared" si="28"/>
        <v xml:space="preserve"> </v>
      </c>
    </row>
  </sheetData>
  <autoFilter ref="A1:CQ1" xr:uid="{01FAF113-901F-4E2E-AABD-EDE8AD604EC5}"/>
  <phoneticPr fontId="6" type="noConversion"/>
  <conditionalFormatting sqref="CH2:CH1048576">
    <cfRule type="expression" dxfId="1" priority="1">
      <formula>CG2&lt;&gt;""</formula>
    </cfRule>
  </conditionalFormatting>
  <conditionalFormatting sqref="CK2:CK1048576">
    <cfRule type="expression" dxfId="0" priority="2">
      <formula>CG2&lt;&gt;""</formula>
    </cfRule>
  </conditionalFormatting>
  <dataValidations count="12">
    <dataValidation type="whole" allowBlank="1" showInputMessage="1" showErrorMessage="1" sqref="AO2:AO1048576" xr:uid="{B2D21839-BB1D-4787-8729-A5D4EA05213D}">
      <formula1>1</formula1>
      <formula2>999999</formula2>
    </dataValidation>
    <dataValidation type="whole" allowBlank="1" showInputMessage="1" showErrorMessage="1" sqref="AQ2:AQ1048114 BU2:BU1048576" xr:uid="{79B27B8A-D78B-42F4-943F-3AAB5072E88B}">
      <formula1>0</formula1>
      <formula2>99999</formula2>
    </dataValidation>
    <dataValidation type="whole" allowBlank="1" showInputMessage="1" showErrorMessage="1" promptTitle="Hinweis" prompt="Bitte nur die Anzahl der Häuser angeben." sqref="BW2:BW1048126 BY1:BY1048576 CA1:CA1048576 AN2:AN1048576 CC2:CC1048576 AR3:AS1048576" xr:uid="{226D2624-F24E-4068-BE09-F05297D42B66}">
      <formula1>0</formula1>
      <formula2>99999</formula2>
    </dataValidation>
    <dataValidation type="whole" allowBlank="1" showInputMessage="1" showErrorMessage="1" sqref="AT2:AT1048006" xr:uid="{C903E5A6-46FE-4E7E-9367-06E96D26701A}">
      <formula1>1700</formula1>
      <formula2>3000</formula2>
    </dataValidation>
    <dataValidation type="whole" allowBlank="1" showInputMessage="1" showErrorMessage="1" sqref="AW2:AX1048155 AZ2:BB1048155 AY3:AY1048155" xr:uid="{4E3658C3-1AC7-47B2-93D2-04BFFC518C47}">
      <formula1>0</formula1>
      <formula2>99999999</formula2>
    </dataValidation>
    <dataValidation type="whole" allowBlank="1" showInputMessage="1" showErrorMessage="1" sqref="BF2:BH1048126" xr:uid="{0B66ACB5-F4B4-4F63-BA89-8681A8337AB2}">
      <formula1>0</formula1>
      <formula2>99999999999</formula2>
    </dataValidation>
    <dataValidation type="date" allowBlank="1" showInputMessage="1" showErrorMessage="1" sqref="BI2:BL1048576" xr:uid="{9D2AA5F6-28DE-40CB-A3B9-B967F47F4456}">
      <formula1>21916</formula1>
      <formula2>TODAY()</formula2>
    </dataValidation>
    <dataValidation type="whole" allowBlank="1" showInputMessage="1" showErrorMessage="1" sqref="CE1:CE1048576 BM2:BM1048112" xr:uid="{2CC5BCE7-9901-4E9F-861C-0CF60B3037BA}">
      <formula1>0</formula1>
      <formula2>9999999</formula2>
    </dataValidation>
    <dataValidation type="whole" allowBlank="1" showInputMessage="1" showErrorMessage="1" sqref="BO1:BO1048576" xr:uid="{F466BF89-FC98-4C19-A15C-B408ACB86397}">
      <formula1>0</formula1>
      <formula2>100</formula2>
    </dataValidation>
    <dataValidation type="list" allowBlank="1" showInputMessage="1" showErrorMessage="1" sqref="U2:W300 R2" xr:uid="{D71E5374-E8EF-4293-B8E3-2451E010F850}">
      <formula1>"Ja,Nein"</formula1>
    </dataValidation>
    <dataValidation type="whole" allowBlank="1" showInputMessage="1" showErrorMessage="1" promptTitle="Hinweis" prompt="Es sind nur Ganzzahlen erlaubt. Dezimalzahlen können nicht gewertet werden." sqref="AR2:AS2" xr:uid="{612B592E-CCE7-441A-82FB-C4BAF6A55990}">
      <formula1>0</formula1>
      <formula2>999999</formula2>
    </dataValidation>
    <dataValidation type="whole" allowBlank="1" showInputMessage="1" showErrorMessage="1" promptTitle="Hinweis" prompt="Hier bitte die tatsächliche Anzahl der Duplexparker angeben, ohne Umrechnung auf Stellplätze. " sqref="AY2" xr:uid="{6A1FFE04-2FF3-48FD-ABD6-451F53FC0E9F}">
      <formula1>0</formula1>
      <formula2>99999999</formula2>
    </dataValidation>
  </dataValidations>
  <hyperlinks>
    <hyperlink ref="X1" location="Listen!L1" display="Schadenmanagement" xr:uid="{0EE0786F-4664-4883-9C0A-A94208083FB0}"/>
    <hyperlink ref="AM1" location="Listen!A1" display="Gebäudeart" xr:uid="{46E59015-EFEA-4F5E-89E4-855DBF75048A}"/>
    <hyperlink ref="CG1" location="Listen!O1" display="Gesellschaft" xr:uid="{B1D05600-BAAA-4D6B-AF9A-DE1901771989}"/>
    <hyperlink ref="CK1" location="Listen!Q1" display="Sparte" xr:uid="{F249C5A7-02BD-4FF1-883B-A5F461A269BB}"/>
  </hyperlink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5ABB7EF0-9057-4F89-B969-245DCF2E785E}">
          <x14:formula1>
            <xm:f>'Objekt - Risiko - Vertrag'!$B$19</xm:f>
          </x14:formula1>
          <xm:sqref>AU1047983:AU1048125</xm:sqref>
        </x14:dataValidation>
        <x14:dataValidation type="list" allowBlank="1" showInputMessage="1" showErrorMessage="1" xr:uid="{516EEE88-CD28-40C4-9949-D95EADB731EC}">
          <x14:formula1>
            <xm:f>Listen!$D$2:$D$11</xm:f>
          </x14:formula1>
          <xm:sqref>AU1048126:AU1048576 AU2:AU1047982</xm:sqref>
        </x14:dataValidation>
        <x14:dataValidation type="list" allowBlank="1" showInputMessage="1" showErrorMessage="1" xr:uid="{91C5B99B-F925-4D7B-8D89-5824B83D7386}">
          <x14:formula1>
            <xm:f>Listen!$E$3:$E$7</xm:f>
          </x14:formula1>
          <xm:sqref>AV2:AV1048576</xm:sqref>
        </x14:dataValidation>
        <x14:dataValidation type="list" allowBlank="1" showInputMessage="1" showErrorMessage="1" xr:uid="{A1E31202-26B2-4E4C-BDDA-1E1E6B19CB7B}">
          <x14:formula1>
            <xm:f>Listen!$B$2:$B$5</xm:f>
          </x14:formula1>
          <xm:sqref>BC2:BC1048576</xm:sqref>
        </x14:dataValidation>
        <x14:dataValidation type="list" allowBlank="1" showInputMessage="1" showErrorMessage="1" xr:uid="{307C7FE0-CBA7-4EF8-9399-D646BBA60A85}">
          <x14:formula1>
            <xm:f>Listen!$P$3:$P$5</xm:f>
          </x14:formula1>
          <xm:sqref>CN2:CN300</xm:sqref>
        </x14:dataValidation>
        <x14:dataValidation type="list" allowBlank="1" showInputMessage="1" showErrorMessage="1" xr:uid="{98530ED3-3295-4849-B764-F4FB7F130C48}">
          <x14:formula1>
            <xm:f>Listen!$X$2:$X$7</xm:f>
          </x14:formula1>
          <xm:sqref>CO2:CO299</xm:sqref>
        </x14:dataValidation>
        <x14:dataValidation type="list" allowBlank="1" showInputMessage="1" showErrorMessage="1" promptTitle="Hinweis" prompt="Es dürfen nur Keasyeingaben verwendet werden!" xr:uid="{CEEFAA29-F821-406A-815E-D8E2679DC9AB}">
          <x14:formula1>
            <xm:f>Listen!$A$3:$A$24</xm:f>
          </x14:formula1>
          <xm:sqref>AM2:AM300</xm:sqref>
        </x14:dataValidation>
        <x14:dataValidation type="list" allowBlank="1" showInputMessage="1" showErrorMessage="1" xr:uid="{E80EFD9E-54A5-485A-B17C-574795204648}">
          <x14:formula1>
            <xm:f>Listen!$C$3:$C$4</xm:f>
          </x14:formula1>
          <xm:sqref>AP2:AP300</xm:sqref>
        </x14:dataValidation>
        <x14:dataValidation type="list" allowBlank="1" showInputMessage="1" showErrorMessage="1" promptTitle="Eingabehinweis" prompt="Bitte gültige Sparte auswählen." xr:uid="{FDD7125E-94C5-4F79-8EC6-3EF3E46E0A09}">
          <x14:formula1>
            <xm:f>Listen!$T$3:$T$11</xm:f>
          </x14:formula1>
          <xm:sqref>CK2:CK305</xm:sqref>
        </x14:dataValidation>
        <x14:dataValidation type="list" allowBlank="1" showInputMessage="1" showErrorMessage="1" xr:uid="{62FC005D-98A3-4FD2-B787-442B69D1C427}">
          <x14:formula1>
            <xm:f>Listen!$L$3:$L$6</xm:f>
          </x14:formula1>
          <xm:sqref>X4:X300 X2</xm:sqref>
        </x14:dataValidation>
        <x14:dataValidation type="list" allowBlank="1" showInputMessage="1" showErrorMessage="1" xr:uid="{4FC9837F-3915-4197-958E-0C760480D1D5}">
          <x14:formula1>
            <xm:f>Listen!$M$3:$M$12</xm:f>
          </x14:formula1>
          <xm:sqref>S2</xm:sqref>
        </x14:dataValidation>
        <x14:dataValidation type="list" allowBlank="1" showInputMessage="1" showErrorMessage="1" xr:uid="{E302D1E7-B61D-43EA-A37D-193F1FF27405}">
          <x14:formula1>
            <xm:f>Listen!$K$3:$K$13</xm:f>
          </x14:formula1>
          <xm:sqref>Q2</xm:sqref>
        </x14:dataValidation>
        <x14:dataValidation type="list" allowBlank="1" showInputMessage="1" showErrorMessage="1" xr:uid="{07AE8768-319D-4303-B7A6-358D68A0B634}">
          <x14:formula1>
            <xm:f>Listen!$J$3:$J$15</xm:f>
          </x14:formula1>
          <xm:sqref>P2</xm:sqref>
        </x14:dataValidation>
        <x14:dataValidation type="list" allowBlank="1" showInputMessage="1" showErrorMessage="1" xr:uid="{E5E75D64-67F9-413F-A40F-4BB87A48D183}">
          <x14:formula1>
            <xm:f>Listen!$S$3:$S$24</xm:f>
          </x14:formula1>
          <xm:sqref>K2</xm:sqref>
        </x14:dataValidation>
        <x14:dataValidation type="list" allowBlank="1" showInputMessage="1" showErrorMessage="1" xr:uid="{B5C1829B-EE1D-4602-85B2-564A6B37D54E}">
          <x14:formula1>
            <xm:f>Listen!$N$3:$N$5</xm:f>
          </x14:formula1>
          <xm:sqref>AA2</xm:sqref>
        </x14:dataValidation>
        <x14:dataValidation type="list" allowBlank="1" showInputMessage="1" showErrorMessage="1" xr:uid="{067B5741-0DDD-419F-B84B-3D503E56A3EC}">
          <x14:formula1>
            <xm:f>Listen!$U$3:$U$25</xm:f>
          </x14:formula1>
          <xm:sqref>AB2</xm:sqref>
        </x14:dataValidation>
        <x14:dataValidation type="list" allowBlank="1" showInputMessage="1" showErrorMessage="1" xr:uid="{28CE2647-2FE9-4EDD-91A9-880E5E96B33C}">
          <x14:formula1>
            <xm:f>Listen!$W$3:$W$68</xm:f>
          </x14:formula1>
          <xm:sqref>AC2</xm:sqref>
        </x14:dataValidation>
        <x14:dataValidation type="list" allowBlank="1" showInputMessage="1" showErrorMessage="1" xr:uid="{D2641154-1A76-43E6-A81E-8D60D3B03A56}">
          <x14:formula1>
            <xm:f>Listen!$O$2:$O$264</xm:f>
          </x14:formula1>
          <xm:sqref>CG2:CG1048576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128D-ED49-4FDB-8EF1-50408D96780B}">
  <sheetPr codeName="Tabelle3"/>
  <dimension ref="A1:A21"/>
  <sheetViews>
    <sheetView workbookViewId="0">
      <selection sqref="A1:A1048576"/>
    </sheetView>
  </sheetViews>
  <sheetFormatPr baseColWidth="10" defaultRowHeight="15" x14ac:dyDescent="0.25"/>
  <cols>
    <col min="1" max="1" width="23.42578125" style="66" customWidth="1"/>
  </cols>
  <sheetData>
    <row r="1" spans="1:1" ht="15.75" x14ac:dyDescent="0.25">
      <c r="A1" s="62" t="s">
        <v>28</v>
      </c>
    </row>
    <row r="2" spans="1:1" x14ac:dyDescent="0.25">
      <c r="A2" s="66" t="s">
        <v>527</v>
      </c>
    </row>
    <row r="3" spans="1:1" x14ac:dyDescent="0.25">
      <c r="A3" s="66" t="s">
        <v>528</v>
      </c>
    </row>
    <row r="4" spans="1:1" x14ac:dyDescent="0.25">
      <c r="A4" s="66" t="s">
        <v>529</v>
      </c>
    </row>
    <row r="5" spans="1:1" ht="30" x14ac:dyDescent="0.25">
      <c r="A5" s="66" t="s">
        <v>530</v>
      </c>
    </row>
    <row r="6" spans="1:1" ht="30" x14ac:dyDescent="0.25">
      <c r="A6" s="66" t="s">
        <v>531</v>
      </c>
    </row>
    <row r="7" spans="1:1" x14ac:dyDescent="0.25">
      <c r="A7" s="66" t="s">
        <v>532</v>
      </c>
    </row>
    <row r="8" spans="1:1" x14ac:dyDescent="0.25">
      <c r="A8" s="66" t="s">
        <v>533</v>
      </c>
    </row>
    <row r="9" spans="1:1" x14ac:dyDescent="0.25">
      <c r="A9" s="66" t="s">
        <v>534</v>
      </c>
    </row>
    <row r="10" spans="1:1" x14ac:dyDescent="0.25">
      <c r="A10" s="66" t="s">
        <v>535</v>
      </c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16C7-C29E-4542-A80F-047520BC88DA}">
  <sheetPr codeName="Tabelle5"/>
  <dimension ref="A1:X264"/>
  <sheetViews>
    <sheetView topLeftCell="J2" zoomScaleNormal="100" workbookViewId="0">
      <selection activeCell="N20" sqref="N20"/>
    </sheetView>
  </sheetViews>
  <sheetFormatPr baseColWidth="10" defaultColWidth="11.42578125" defaultRowHeight="12.75" x14ac:dyDescent="0.2"/>
  <cols>
    <col min="1" max="1" width="27" style="21" bestFit="1" customWidth="1"/>
    <col min="2" max="2" width="10.85546875" style="21" bestFit="1" customWidth="1"/>
    <col min="3" max="3" width="13.5703125" style="21" bestFit="1" customWidth="1"/>
    <col min="4" max="4" width="16.28515625" style="21" bestFit="1" customWidth="1"/>
    <col min="5" max="5" width="17.28515625" style="21" bestFit="1" customWidth="1"/>
    <col min="6" max="7" width="26.7109375" style="21" bestFit="1" customWidth="1"/>
    <col min="8" max="8" width="14" style="21" bestFit="1" customWidth="1"/>
    <col min="9" max="9" width="55" style="21" bestFit="1" customWidth="1"/>
    <col min="10" max="10" width="24.28515625" style="21" bestFit="1" customWidth="1"/>
    <col min="11" max="11" width="20.7109375" style="21" bestFit="1" customWidth="1"/>
    <col min="12" max="12" width="18.5703125" style="21" bestFit="1" customWidth="1"/>
    <col min="13" max="13" width="26.5703125" style="21" bestFit="1" customWidth="1"/>
    <col min="14" max="14" width="22.7109375" style="21" bestFit="1" customWidth="1"/>
    <col min="15" max="15" width="89.85546875" style="21" bestFit="1" customWidth="1"/>
    <col min="16" max="18" width="89.85546875" style="21" customWidth="1"/>
    <col min="19" max="19" width="63.5703125" style="21" bestFit="1" customWidth="1"/>
    <col min="20" max="20" width="24.7109375" style="21" bestFit="1" customWidth="1"/>
    <col min="21" max="21" width="29.140625" style="21" bestFit="1" customWidth="1"/>
    <col min="22" max="22" width="24.5703125" style="21" bestFit="1" customWidth="1"/>
    <col min="23" max="23" width="20.42578125" style="21" bestFit="1" customWidth="1"/>
    <col min="24" max="24" width="13" style="21" bestFit="1" customWidth="1"/>
    <col min="25" max="16384" width="11.42578125" style="21"/>
  </cols>
  <sheetData>
    <row r="1" spans="1:24" ht="15.75" x14ac:dyDescent="0.25">
      <c r="A1" s="20" t="s">
        <v>90</v>
      </c>
      <c r="B1" s="20" t="s">
        <v>71</v>
      </c>
      <c r="C1" s="20" t="s">
        <v>91</v>
      </c>
      <c r="D1" s="20" t="s">
        <v>53</v>
      </c>
      <c r="E1" s="20" t="s">
        <v>55</v>
      </c>
      <c r="F1" s="20" t="s">
        <v>38</v>
      </c>
      <c r="G1" s="20" t="s">
        <v>40</v>
      </c>
      <c r="H1" s="20" t="s">
        <v>92</v>
      </c>
      <c r="I1" s="20" t="s">
        <v>12</v>
      </c>
      <c r="J1" s="20" t="s">
        <v>93</v>
      </c>
      <c r="K1" s="20" t="s">
        <v>94</v>
      </c>
      <c r="L1" s="20" t="s">
        <v>24</v>
      </c>
      <c r="M1" s="20" t="s">
        <v>95</v>
      </c>
      <c r="N1" s="20" t="s">
        <v>27</v>
      </c>
      <c r="O1" s="20" t="s">
        <v>409</v>
      </c>
      <c r="P1" s="20" t="s">
        <v>567</v>
      </c>
      <c r="Q1" s="60" t="s">
        <v>369</v>
      </c>
      <c r="R1" s="60" t="s">
        <v>368</v>
      </c>
      <c r="S1" s="20" t="s">
        <v>12</v>
      </c>
      <c r="T1" s="20" t="s">
        <v>86</v>
      </c>
      <c r="U1" s="20" t="s">
        <v>327</v>
      </c>
      <c r="V1" s="20" t="s">
        <v>334</v>
      </c>
      <c r="W1" s="20" t="s">
        <v>329</v>
      </c>
      <c r="X1" s="59" t="s">
        <v>366</v>
      </c>
    </row>
    <row r="3" spans="1:24" x14ac:dyDescent="0.2">
      <c r="A3" s="21" t="s">
        <v>96</v>
      </c>
      <c r="B3" s="21" t="s">
        <v>97</v>
      </c>
      <c r="C3" s="21" t="s">
        <v>98</v>
      </c>
      <c r="D3" s="21" t="s">
        <v>99</v>
      </c>
      <c r="E3" s="21" t="s">
        <v>100</v>
      </c>
      <c r="F3" s="21" t="s">
        <v>100</v>
      </c>
      <c r="G3" s="21" t="s">
        <v>100</v>
      </c>
      <c r="H3" s="21" t="s">
        <v>101</v>
      </c>
      <c r="I3" s="21" t="s">
        <v>102</v>
      </c>
      <c r="J3" s="21" t="s">
        <v>103</v>
      </c>
      <c r="K3" s="21" t="s">
        <v>103</v>
      </c>
      <c r="L3" s="21" t="s">
        <v>104</v>
      </c>
      <c r="M3" s="21" t="s">
        <v>105</v>
      </c>
      <c r="N3" s="21" t="s">
        <v>106</v>
      </c>
      <c r="O3" s="21" t="s">
        <v>699</v>
      </c>
      <c r="P3" s="22" t="s">
        <v>568</v>
      </c>
      <c r="Q3" s="22" t="s">
        <v>569</v>
      </c>
      <c r="R3" s="21" t="s">
        <v>570</v>
      </c>
      <c r="S3" s="22" t="s">
        <v>479</v>
      </c>
      <c r="T3" s="21" t="s">
        <v>107</v>
      </c>
      <c r="U3" s="22" t="s">
        <v>388</v>
      </c>
      <c r="V3" s="22" t="s">
        <v>537</v>
      </c>
      <c r="W3" s="21" t="s">
        <v>410</v>
      </c>
      <c r="X3" s="21" t="s">
        <v>378</v>
      </c>
    </row>
    <row r="4" spans="1:24" ht="15" x14ac:dyDescent="0.25">
      <c r="A4" s="21" t="s">
        <v>108</v>
      </c>
      <c r="B4" s="21" t="s">
        <v>109</v>
      </c>
      <c r="C4" s="21" t="s">
        <v>110</v>
      </c>
      <c r="D4" s="21" t="s">
        <v>111</v>
      </c>
      <c r="E4" s="21" t="s">
        <v>517</v>
      </c>
      <c r="F4" s="21" t="s">
        <v>113</v>
      </c>
      <c r="G4" s="21" t="s">
        <v>113</v>
      </c>
      <c r="H4" s="21" t="s">
        <v>100</v>
      </c>
      <c r="I4" s="21" t="s">
        <v>114</v>
      </c>
      <c r="J4" s="21" t="s">
        <v>115</v>
      </c>
      <c r="K4" s="21" t="s">
        <v>116</v>
      </c>
      <c r="L4" s="21" t="s">
        <v>117</v>
      </c>
      <c r="M4" s="21" t="s">
        <v>118</v>
      </c>
      <c r="N4" s="21" t="s">
        <v>119</v>
      </c>
      <c r="O4" s="21" t="s">
        <v>120</v>
      </c>
      <c r="P4" s="9" t="s">
        <v>365</v>
      </c>
      <c r="Q4" s="9" t="s">
        <v>370</v>
      </c>
      <c r="R4" s="21" t="s">
        <v>575</v>
      </c>
      <c r="S4" s="22" t="s">
        <v>480</v>
      </c>
      <c r="T4" s="21" t="s">
        <v>121</v>
      </c>
      <c r="U4" s="22" t="s">
        <v>389</v>
      </c>
      <c r="V4" s="22" t="s">
        <v>538</v>
      </c>
      <c r="W4" s="21" t="s">
        <v>541</v>
      </c>
      <c r="X4" s="21" t="s">
        <v>379</v>
      </c>
    </row>
    <row r="5" spans="1:24" x14ac:dyDescent="0.2">
      <c r="A5" s="21" t="s">
        <v>122</v>
      </c>
      <c r="B5" s="21" t="s">
        <v>123</v>
      </c>
      <c r="D5" s="21" t="s">
        <v>124</v>
      </c>
      <c r="E5" s="21" t="s">
        <v>112</v>
      </c>
      <c r="F5" s="21" t="s">
        <v>126</v>
      </c>
      <c r="G5" s="21" t="s">
        <v>126</v>
      </c>
      <c r="I5" s="21" t="s">
        <v>127</v>
      </c>
      <c r="J5" s="21" t="s">
        <v>522</v>
      </c>
      <c r="K5" s="21" t="s">
        <v>129</v>
      </c>
      <c r="L5" s="21" t="s">
        <v>130</v>
      </c>
      <c r="M5" s="21" t="s">
        <v>131</v>
      </c>
      <c r="N5" s="21" t="s">
        <v>132</v>
      </c>
      <c r="O5" s="21" t="s">
        <v>698</v>
      </c>
      <c r="P5" s="22" t="s">
        <v>571</v>
      </c>
      <c r="Q5" s="22" t="s">
        <v>572</v>
      </c>
      <c r="R5" s="21" t="s">
        <v>573</v>
      </c>
      <c r="S5" s="22" t="s">
        <v>102</v>
      </c>
      <c r="T5" s="21" t="s">
        <v>133</v>
      </c>
      <c r="U5" s="22" t="s">
        <v>390</v>
      </c>
      <c r="V5" s="22" t="s">
        <v>539</v>
      </c>
      <c r="W5" s="21" t="s">
        <v>411</v>
      </c>
      <c r="X5" s="21" t="s">
        <v>367</v>
      </c>
    </row>
    <row r="6" spans="1:24" x14ac:dyDescent="0.2">
      <c r="A6" s="21" t="s">
        <v>134</v>
      </c>
      <c r="D6" s="21" t="s">
        <v>135</v>
      </c>
      <c r="E6" s="21" t="s">
        <v>125</v>
      </c>
      <c r="F6" s="21" t="s">
        <v>137</v>
      </c>
      <c r="G6" s="21" t="s">
        <v>137</v>
      </c>
      <c r="I6" s="21" t="s">
        <v>138</v>
      </c>
      <c r="J6" s="21" t="s">
        <v>128</v>
      </c>
      <c r="K6" s="21" t="s">
        <v>140</v>
      </c>
      <c r="L6" s="21" t="s">
        <v>141</v>
      </c>
      <c r="M6" s="21" t="s">
        <v>142</v>
      </c>
      <c r="O6" s="21" t="s">
        <v>697</v>
      </c>
      <c r="P6" s="22"/>
      <c r="Q6" s="22"/>
      <c r="S6" s="22" t="s">
        <v>114</v>
      </c>
      <c r="T6" s="21" t="s">
        <v>143</v>
      </c>
      <c r="U6" s="22" t="s">
        <v>391</v>
      </c>
      <c r="V6" s="22" t="s">
        <v>540</v>
      </c>
      <c r="W6" s="21" t="s">
        <v>412</v>
      </c>
      <c r="X6" s="21" t="s">
        <v>380</v>
      </c>
    </row>
    <row r="7" spans="1:24" x14ac:dyDescent="0.2">
      <c r="A7" s="21" t="s">
        <v>144</v>
      </c>
      <c r="D7" s="21" t="s">
        <v>145</v>
      </c>
      <c r="E7" s="21" t="s">
        <v>136</v>
      </c>
      <c r="F7" s="21" t="s">
        <v>146</v>
      </c>
      <c r="G7" s="21" t="s">
        <v>147</v>
      </c>
      <c r="J7" s="21" t="s">
        <v>139</v>
      </c>
      <c r="K7" s="21" t="s">
        <v>149</v>
      </c>
      <c r="M7" s="21" t="s">
        <v>150</v>
      </c>
      <c r="O7" s="21" t="s">
        <v>151</v>
      </c>
      <c r="P7" s="22"/>
      <c r="Q7" s="22"/>
      <c r="R7" s="22"/>
      <c r="S7" s="22" t="s">
        <v>127</v>
      </c>
      <c r="T7" s="21" t="s">
        <v>152</v>
      </c>
      <c r="U7" s="22" t="s">
        <v>392</v>
      </c>
      <c r="V7" s="21" t="s">
        <v>561</v>
      </c>
      <c r="W7" s="21" t="s">
        <v>542</v>
      </c>
      <c r="X7" s="21" t="s">
        <v>381</v>
      </c>
    </row>
    <row r="8" spans="1:24" x14ac:dyDescent="0.2">
      <c r="A8" s="21" t="s">
        <v>153</v>
      </c>
      <c r="D8" s="21" t="s">
        <v>154</v>
      </c>
      <c r="J8" s="21" t="s">
        <v>148</v>
      </c>
      <c r="K8" s="21" t="s">
        <v>156</v>
      </c>
      <c r="M8" s="21" t="s">
        <v>157</v>
      </c>
      <c r="O8" s="21" t="s">
        <v>158</v>
      </c>
      <c r="P8" s="22"/>
      <c r="Q8" s="22"/>
      <c r="R8" s="22"/>
      <c r="S8" s="22" t="s">
        <v>481</v>
      </c>
      <c r="T8" s="21" t="s">
        <v>159</v>
      </c>
      <c r="U8" s="22" t="s">
        <v>393</v>
      </c>
      <c r="V8" s="21" t="s">
        <v>562</v>
      </c>
      <c r="W8" s="21" t="s">
        <v>413</v>
      </c>
    </row>
    <row r="9" spans="1:24" x14ac:dyDescent="0.2">
      <c r="A9" s="21" t="s">
        <v>160</v>
      </c>
      <c r="D9" s="21" t="s">
        <v>161</v>
      </c>
      <c r="J9" s="21" t="s">
        <v>155</v>
      </c>
      <c r="K9" s="21" t="s">
        <v>163</v>
      </c>
      <c r="M9" s="21" t="s">
        <v>164</v>
      </c>
      <c r="O9" s="21" t="s">
        <v>696</v>
      </c>
      <c r="P9" s="22"/>
      <c r="Q9" s="22"/>
      <c r="R9" s="22"/>
      <c r="S9" s="22" t="s">
        <v>482</v>
      </c>
      <c r="T9" s="21" t="s">
        <v>165</v>
      </c>
      <c r="U9" s="22" t="s">
        <v>394</v>
      </c>
      <c r="V9" s="21" t="s">
        <v>563</v>
      </c>
      <c r="W9" s="21" t="s">
        <v>414</v>
      </c>
    </row>
    <row r="10" spans="1:24" x14ac:dyDescent="0.2">
      <c r="A10" s="21" t="s">
        <v>166</v>
      </c>
      <c r="D10" s="21" t="s">
        <v>167</v>
      </c>
      <c r="J10" s="21" t="s">
        <v>162</v>
      </c>
      <c r="K10" s="21" t="s">
        <v>169</v>
      </c>
      <c r="M10" s="21" t="s">
        <v>170</v>
      </c>
      <c r="O10" s="21" t="s">
        <v>695</v>
      </c>
      <c r="P10" s="22"/>
      <c r="Q10" s="22"/>
      <c r="R10" s="22"/>
      <c r="S10" s="21" t="s">
        <v>484</v>
      </c>
      <c r="T10" s="21" t="s">
        <v>172</v>
      </c>
      <c r="U10" s="22" t="s">
        <v>395</v>
      </c>
      <c r="V10" s="21" t="s">
        <v>564</v>
      </c>
      <c r="W10" s="21" t="s">
        <v>415</v>
      </c>
    </row>
    <row r="11" spans="1:24" x14ac:dyDescent="0.2">
      <c r="A11" s="21" t="s">
        <v>173</v>
      </c>
      <c r="D11" s="21" t="s">
        <v>174</v>
      </c>
      <c r="J11" s="21" t="s">
        <v>168</v>
      </c>
      <c r="K11" s="21" t="s">
        <v>155</v>
      </c>
      <c r="M11" s="21" t="s">
        <v>176</v>
      </c>
      <c r="O11" s="21" t="s">
        <v>171</v>
      </c>
      <c r="P11" s="22"/>
      <c r="Q11" s="22"/>
      <c r="R11" s="22"/>
      <c r="S11" s="22" t="s">
        <v>483</v>
      </c>
      <c r="T11" s="21" t="s">
        <v>178</v>
      </c>
      <c r="U11" s="22" t="s">
        <v>396</v>
      </c>
      <c r="V11" s="22" t="s">
        <v>475</v>
      </c>
      <c r="W11" s="21" t="s">
        <v>416</v>
      </c>
    </row>
    <row r="12" spans="1:24" x14ac:dyDescent="0.2">
      <c r="A12" s="21" t="s">
        <v>179</v>
      </c>
      <c r="J12" s="21" t="s">
        <v>175</v>
      </c>
      <c r="K12" s="21" t="s">
        <v>181</v>
      </c>
      <c r="M12" s="21" t="s">
        <v>182</v>
      </c>
      <c r="O12" s="21" t="s">
        <v>177</v>
      </c>
      <c r="P12" s="22"/>
      <c r="Q12" s="22"/>
      <c r="R12" s="22"/>
      <c r="S12" s="22" t="s">
        <v>485</v>
      </c>
      <c r="U12" s="22" t="s">
        <v>397</v>
      </c>
      <c r="V12" s="22" t="s">
        <v>462</v>
      </c>
      <c r="W12" s="21" t="s">
        <v>417</v>
      </c>
    </row>
    <row r="13" spans="1:24" x14ac:dyDescent="0.2">
      <c r="A13" s="21" t="s">
        <v>184</v>
      </c>
      <c r="J13" s="21" t="s">
        <v>180</v>
      </c>
      <c r="K13" s="21" t="s">
        <v>162</v>
      </c>
      <c r="O13" s="21" t="s">
        <v>183</v>
      </c>
      <c r="P13" s="22"/>
      <c r="Q13" s="22"/>
      <c r="R13" s="22"/>
      <c r="S13" s="22" t="s">
        <v>486</v>
      </c>
      <c r="U13" s="22" t="s">
        <v>398</v>
      </c>
      <c r="V13" s="22" t="s">
        <v>458</v>
      </c>
      <c r="W13" s="21" t="s">
        <v>543</v>
      </c>
    </row>
    <row r="14" spans="1:24" x14ac:dyDescent="0.2">
      <c r="A14" s="21" t="s">
        <v>187</v>
      </c>
      <c r="J14" s="21" t="s">
        <v>185</v>
      </c>
      <c r="O14" s="21" t="s">
        <v>694</v>
      </c>
      <c r="P14" s="22"/>
      <c r="Q14" s="22"/>
      <c r="R14" s="22"/>
      <c r="S14" s="22" t="s">
        <v>487</v>
      </c>
      <c r="U14" s="22" t="s">
        <v>399</v>
      </c>
      <c r="V14" s="22" t="s">
        <v>470</v>
      </c>
      <c r="W14" s="21" t="s">
        <v>544</v>
      </c>
    </row>
    <row r="15" spans="1:24" x14ac:dyDescent="0.2">
      <c r="A15" s="21" t="s">
        <v>189</v>
      </c>
      <c r="J15" s="21" t="s">
        <v>188</v>
      </c>
      <c r="O15" s="21" t="s">
        <v>693</v>
      </c>
      <c r="P15" s="22"/>
      <c r="Q15" s="22"/>
      <c r="R15" s="22"/>
      <c r="S15" s="22" t="s">
        <v>488</v>
      </c>
      <c r="U15" s="22" t="s">
        <v>400</v>
      </c>
      <c r="V15" s="22" t="s">
        <v>464</v>
      </c>
      <c r="W15" s="21" t="s">
        <v>545</v>
      </c>
    </row>
    <row r="16" spans="1:24" x14ac:dyDescent="0.2">
      <c r="A16" s="21" t="s">
        <v>191</v>
      </c>
      <c r="O16" s="21" t="s">
        <v>186</v>
      </c>
      <c r="P16" s="22"/>
      <c r="Q16" s="22"/>
      <c r="R16" s="22"/>
      <c r="S16" s="22" t="s">
        <v>489</v>
      </c>
      <c r="U16" s="22" t="s">
        <v>401</v>
      </c>
      <c r="V16" s="22" t="s">
        <v>469</v>
      </c>
      <c r="W16" s="21" t="s">
        <v>546</v>
      </c>
    </row>
    <row r="17" spans="1:23" x14ac:dyDescent="0.2">
      <c r="A17" s="21" t="s">
        <v>509</v>
      </c>
      <c r="O17" s="21" t="s">
        <v>692</v>
      </c>
      <c r="P17" s="22"/>
      <c r="Q17" s="22"/>
      <c r="R17" s="22"/>
      <c r="S17" s="22" t="s">
        <v>490</v>
      </c>
      <c r="U17" s="22" t="s">
        <v>402</v>
      </c>
      <c r="V17" s="22" t="s">
        <v>477</v>
      </c>
      <c r="W17" s="21" t="s">
        <v>547</v>
      </c>
    </row>
    <row r="18" spans="1:23" x14ac:dyDescent="0.2">
      <c r="A18" s="21" t="s">
        <v>193</v>
      </c>
      <c r="O18" s="21" t="s">
        <v>691</v>
      </c>
      <c r="P18" s="22"/>
      <c r="Q18" s="22"/>
      <c r="R18" s="22"/>
      <c r="S18" s="22" t="s">
        <v>491</v>
      </c>
      <c r="U18" s="22" t="s">
        <v>403</v>
      </c>
      <c r="V18" s="22" t="s">
        <v>474</v>
      </c>
      <c r="W18" s="21" t="s">
        <v>418</v>
      </c>
    </row>
    <row r="19" spans="1:23" x14ac:dyDescent="0.2">
      <c r="A19" s="21" t="s">
        <v>194</v>
      </c>
      <c r="O19" s="21" t="s">
        <v>190</v>
      </c>
      <c r="P19" s="22"/>
      <c r="Q19" s="22"/>
      <c r="R19" s="22"/>
      <c r="S19" s="22" t="s">
        <v>492</v>
      </c>
      <c r="U19" s="22" t="s">
        <v>404</v>
      </c>
      <c r="V19" s="22" t="s">
        <v>471</v>
      </c>
      <c r="W19" s="21" t="s">
        <v>419</v>
      </c>
    </row>
    <row r="20" spans="1:23" x14ac:dyDescent="0.2">
      <c r="A20" s="21" t="s">
        <v>195</v>
      </c>
      <c r="O20" s="21" t="s">
        <v>192</v>
      </c>
      <c r="P20" s="22"/>
      <c r="Q20" s="22"/>
      <c r="R20" s="22"/>
      <c r="S20" s="22" t="s">
        <v>493</v>
      </c>
      <c r="U20" s="22" t="s">
        <v>405</v>
      </c>
      <c r="V20" s="22" t="s">
        <v>461</v>
      </c>
      <c r="W20" s="21" t="s">
        <v>420</v>
      </c>
    </row>
    <row r="21" spans="1:23" x14ac:dyDescent="0.2">
      <c r="A21" s="21" t="s">
        <v>196</v>
      </c>
      <c r="O21" s="21" t="s">
        <v>690</v>
      </c>
      <c r="P21" s="22"/>
      <c r="Q21" s="22"/>
      <c r="R21" s="22"/>
      <c r="S21" s="22" t="s">
        <v>494</v>
      </c>
      <c r="U21" s="22" t="s">
        <v>406</v>
      </c>
      <c r="V21" s="22" t="s">
        <v>472</v>
      </c>
      <c r="W21" s="21" t="s">
        <v>421</v>
      </c>
    </row>
    <row r="22" spans="1:23" x14ac:dyDescent="0.2">
      <c r="A22" s="21" t="s">
        <v>197</v>
      </c>
      <c r="O22" s="21" t="s">
        <v>689</v>
      </c>
      <c r="P22" s="22"/>
      <c r="Q22" s="22"/>
      <c r="R22" s="22"/>
      <c r="S22" s="22" t="s">
        <v>495</v>
      </c>
      <c r="U22" s="22" t="s">
        <v>407</v>
      </c>
      <c r="V22" s="22" t="s">
        <v>467</v>
      </c>
      <c r="W22" s="21" t="s">
        <v>422</v>
      </c>
    </row>
    <row r="23" spans="1:23" x14ac:dyDescent="0.2">
      <c r="A23" s="21" t="s">
        <v>199</v>
      </c>
      <c r="O23" s="21" t="s">
        <v>688</v>
      </c>
      <c r="P23" s="22"/>
      <c r="Q23" s="22"/>
      <c r="R23" s="22"/>
      <c r="S23" s="22" t="s">
        <v>496</v>
      </c>
      <c r="U23" s="22" t="s">
        <v>408</v>
      </c>
      <c r="V23" s="22" t="s">
        <v>463</v>
      </c>
      <c r="W23" s="21" t="s">
        <v>548</v>
      </c>
    </row>
    <row r="24" spans="1:23" x14ac:dyDescent="0.2">
      <c r="A24" s="21" t="s">
        <v>200</v>
      </c>
      <c r="O24" s="21" t="s">
        <v>687</v>
      </c>
      <c r="P24" s="22"/>
      <c r="Q24" s="22"/>
      <c r="R24" s="22"/>
      <c r="S24" s="22" t="s">
        <v>497</v>
      </c>
      <c r="U24" s="22" t="s">
        <v>524</v>
      </c>
      <c r="V24" s="21" t="s">
        <v>523</v>
      </c>
      <c r="W24" s="21" t="s">
        <v>423</v>
      </c>
    </row>
    <row r="25" spans="1:23" x14ac:dyDescent="0.2">
      <c r="O25" s="21" t="s">
        <v>686</v>
      </c>
      <c r="P25" s="22"/>
      <c r="Q25" s="22"/>
      <c r="R25" s="22"/>
      <c r="S25" s="22"/>
      <c r="U25" s="21" t="s">
        <v>565</v>
      </c>
      <c r="V25" s="22" t="s">
        <v>465</v>
      </c>
      <c r="W25" s="21" t="s">
        <v>424</v>
      </c>
    </row>
    <row r="26" spans="1:23" x14ac:dyDescent="0.2">
      <c r="O26" s="21" t="s">
        <v>685</v>
      </c>
      <c r="P26" s="22"/>
      <c r="Q26" s="22"/>
      <c r="R26" s="22"/>
      <c r="S26" s="22"/>
      <c r="V26" s="22" t="s">
        <v>476</v>
      </c>
      <c r="W26" s="21" t="s">
        <v>425</v>
      </c>
    </row>
    <row r="27" spans="1:23" x14ac:dyDescent="0.2">
      <c r="O27" s="21" t="s">
        <v>684</v>
      </c>
      <c r="P27" s="22"/>
      <c r="Q27" s="22"/>
      <c r="R27" s="22"/>
      <c r="S27" s="22"/>
      <c r="V27" s="22" t="s">
        <v>473</v>
      </c>
      <c r="W27" s="21" t="s">
        <v>426</v>
      </c>
    </row>
    <row r="28" spans="1:23" x14ac:dyDescent="0.2">
      <c r="O28" s="21" t="s">
        <v>198</v>
      </c>
      <c r="P28" s="22"/>
      <c r="Q28" s="22"/>
      <c r="R28" s="22"/>
      <c r="S28" s="22"/>
      <c r="V28" s="22" t="s">
        <v>457</v>
      </c>
      <c r="W28" s="21" t="s">
        <v>427</v>
      </c>
    </row>
    <row r="29" spans="1:23" x14ac:dyDescent="0.2">
      <c r="O29" s="21" t="s">
        <v>683</v>
      </c>
      <c r="P29" s="22"/>
      <c r="Q29" s="22"/>
      <c r="R29" s="22"/>
      <c r="S29" s="22"/>
      <c r="V29" s="22" t="s">
        <v>468</v>
      </c>
      <c r="W29" s="21" t="s">
        <v>428</v>
      </c>
    </row>
    <row r="30" spans="1:23" x14ac:dyDescent="0.2">
      <c r="O30" s="21" t="s">
        <v>682</v>
      </c>
      <c r="P30" s="22"/>
      <c r="Q30" s="22"/>
      <c r="R30" s="22"/>
      <c r="S30" s="22"/>
      <c r="V30" s="22" t="s">
        <v>459</v>
      </c>
      <c r="W30" s="21" t="s">
        <v>429</v>
      </c>
    </row>
    <row r="31" spans="1:23" x14ac:dyDescent="0.2">
      <c r="O31" s="21" t="s">
        <v>681</v>
      </c>
      <c r="P31" s="22"/>
      <c r="Q31" s="22"/>
      <c r="R31" s="22"/>
      <c r="S31" s="22"/>
      <c r="V31" s="22" t="s">
        <v>466</v>
      </c>
      <c r="W31" s="21" t="s">
        <v>430</v>
      </c>
    </row>
    <row r="32" spans="1:23" x14ac:dyDescent="0.2">
      <c r="O32" s="21" t="s">
        <v>680</v>
      </c>
      <c r="P32" s="22"/>
      <c r="Q32" s="22"/>
      <c r="R32" s="22"/>
      <c r="S32" s="22"/>
      <c r="V32" s="22" t="s">
        <v>460</v>
      </c>
      <c r="W32" s="21" t="s">
        <v>431</v>
      </c>
    </row>
    <row r="33" spans="15:23" x14ac:dyDescent="0.2">
      <c r="O33" s="21" t="s">
        <v>201</v>
      </c>
      <c r="P33" s="22"/>
      <c r="Q33" s="22"/>
      <c r="R33" s="22"/>
      <c r="S33" s="22"/>
      <c r="V33" s="22" t="s">
        <v>456</v>
      </c>
      <c r="W33" s="21" t="s">
        <v>549</v>
      </c>
    </row>
    <row r="34" spans="15:23" x14ac:dyDescent="0.2">
      <c r="O34" s="21" t="s">
        <v>202</v>
      </c>
      <c r="P34" s="22"/>
      <c r="Q34" s="22"/>
      <c r="R34" s="22"/>
      <c r="S34" s="22"/>
      <c r="V34" s="21" t="s">
        <v>499</v>
      </c>
      <c r="W34" s="21" t="s">
        <v>432</v>
      </c>
    </row>
    <row r="35" spans="15:23" x14ac:dyDescent="0.2">
      <c r="O35" s="21" t="s">
        <v>203</v>
      </c>
      <c r="P35" s="22"/>
      <c r="Q35" s="22"/>
      <c r="R35" s="22"/>
      <c r="S35" s="22"/>
      <c r="V35" s="21" t="s">
        <v>525</v>
      </c>
      <c r="W35" s="21" t="s">
        <v>433</v>
      </c>
    </row>
    <row r="36" spans="15:23" x14ac:dyDescent="0.2">
      <c r="O36" s="21" t="s">
        <v>679</v>
      </c>
      <c r="P36" s="22"/>
      <c r="Q36" s="22"/>
      <c r="R36" s="22"/>
      <c r="S36" s="22"/>
      <c r="V36" s="22" t="s">
        <v>526</v>
      </c>
      <c r="W36" s="21" t="s">
        <v>550</v>
      </c>
    </row>
    <row r="37" spans="15:23" x14ac:dyDescent="0.2">
      <c r="O37" s="21" t="s">
        <v>204</v>
      </c>
      <c r="P37" s="22"/>
      <c r="Q37" s="22"/>
      <c r="R37" s="22"/>
      <c r="S37" s="22"/>
      <c r="W37" s="21" t="s">
        <v>551</v>
      </c>
    </row>
    <row r="38" spans="15:23" x14ac:dyDescent="0.2">
      <c r="O38" s="21" t="s">
        <v>678</v>
      </c>
      <c r="P38" s="22"/>
      <c r="Q38" s="22"/>
      <c r="R38" s="22"/>
      <c r="S38" s="23"/>
      <c r="W38" s="21" t="s">
        <v>434</v>
      </c>
    </row>
    <row r="39" spans="15:23" x14ac:dyDescent="0.2">
      <c r="O39" s="21" t="s">
        <v>205</v>
      </c>
      <c r="P39" s="22"/>
      <c r="Q39" s="22"/>
      <c r="R39" s="22"/>
      <c r="S39" s="23"/>
      <c r="W39" s="21" t="s">
        <v>552</v>
      </c>
    </row>
    <row r="40" spans="15:23" x14ac:dyDescent="0.2">
      <c r="O40" s="21" t="s">
        <v>536</v>
      </c>
      <c r="P40" s="22"/>
      <c r="Q40" s="22"/>
      <c r="R40" s="22"/>
      <c r="S40" s="23"/>
      <c r="W40" s="21" t="s">
        <v>553</v>
      </c>
    </row>
    <row r="41" spans="15:23" x14ac:dyDescent="0.2">
      <c r="O41" s="21" t="s">
        <v>206</v>
      </c>
      <c r="P41" s="22"/>
      <c r="Q41" s="22"/>
      <c r="R41" s="22"/>
      <c r="S41" s="23"/>
      <c r="W41" s="21" t="s">
        <v>435</v>
      </c>
    </row>
    <row r="42" spans="15:23" x14ac:dyDescent="0.2">
      <c r="O42" s="21" t="s">
        <v>677</v>
      </c>
      <c r="P42" s="22"/>
      <c r="Q42" s="22"/>
      <c r="R42" s="22"/>
      <c r="S42" s="23"/>
      <c r="W42" s="21" t="s">
        <v>436</v>
      </c>
    </row>
    <row r="43" spans="15:23" x14ac:dyDescent="0.2">
      <c r="O43" s="21" t="s">
        <v>676</v>
      </c>
      <c r="P43" s="22"/>
      <c r="Q43" s="22"/>
      <c r="R43" s="22"/>
      <c r="S43" s="23"/>
      <c r="W43" s="21" t="s">
        <v>437</v>
      </c>
    </row>
    <row r="44" spans="15:23" x14ac:dyDescent="0.2">
      <c r="O44" s="21" t="s">
        <v>207</v>
      </c>
      <c r="P44" s="22"/>
      <c r="Q44" s="22"/>
      <c r="R44" s="22"/>
      <c r="S44" s="23"/>
      <c r="W44" s="21" t="s">
        <v>554</v>
      </c>
    </row>
    <row r="45" spans="15:23" x14ac:dyDescent="0.2">
      <c r="O45" s="21" t="s">
        <v>208</v>
      </c>
      <c r="P45" s="22"/>
      <c r="Q45" s="22"/>
      <c r="R45" s="22"/>
      <c r="S45" s="23"/>
      <c r="W45" s="21" t="s">
        <v>555</v>
      </c>
    </row>
    <row r="46" spans="15:23" x14ac:dyDescent="0.2">
      <c r="O46" s="21" t="s">
        <v>209</v>
      </c>
      <c r="P46" s="22"/>
      <c r="Q46" s="22"/>
      <c r="R46" s="22"/>
      <c r="S46" s="23"/>
      <c r="W46" s="21" t="s">
        <v>438</v>
      </c>
    </row>
    <row r="47" spans="15:23" x14ac:dyDescent="0.2">
      <c r="O47" s="21" t="s">
        <v>675</v>
      </c>
      <c r="P47" s="22"/>
      <c r="Q47" s="22"/>
      <c r="R47" s="22"/>
      <c r="S47" s="23"/>
      <c r="W47" s="21" t="s">
        <v>439</v>
      </c>
    </row>
    <row r="48" spans="15:23" x14ac:dyDescent="0.2">
      <c r="O48" s="21" t="s">
        <v>674</v>
      </c>
      <c r="P48" s="22"/>
      <c r="Q48" s="22"/>
      <c r="R48" s="22"/>
      <c r="S48" s="23"/>
      <c r="W48" s="21" t="s">
        <v>440</v>
      </c>
    </row>
    <row r="49" spans="15:23" x14ac:dyDescent="0.2">
      <c r="O49" s="21" t="s">
        <v>673</v>
      </c>
      <c r="P49" s="22"/>
      <c r="Q49" s="22"/>
      <c r="R49" s="22"/>
      <c r="S49" s="23"/>
      <c r="W49" s="21" t="s">
        <v>441</v>
      </c>
    </row>
    <row r="50" spans="15:23" x14ac:dyDescent="0.2">
      <c r="O50" s="21" t="s">
        <v>210</v>
      </c>
      <c r="P50" s="22"/>
      <c r="Q50" s="22"/>
      <c r="R50" s="22"/>
      <c r="S50" s="23"/>
      <c r="W50" s="21" t="s">
        <v>442</v>
      </c>
    </row>
    <row r="51" spans="15:23" x14ac:dyDescent="0.2">
      <c r="O51" s="21" t="s">
        <v>672</v>
      </c>
      <c r="P51" s="22"/>
      <c r="Q51" s="22"/>
      <c r="R51" s="22"/>
      <c r="S51" s="23"/>
      <c r="W51" s="21" t="s">
        <v>556</v>
      </c>
    </row>
    <row r="52" spans="15:23" x14ac:dyDescent="0.2">
      <c r="O52" s="21" t="s">
        <v>211</v>
      </c>
      <c r="P52" s="22"/>
      <c r="Q52" s="22"/>
      <c r="R52" s="22"/>
      <c r="S52" s="23"/>
      <c r="W52" s="21" t="s">
        <v>443</v>
      </c>
    </row>
    <row r="53" spans="15:23" x14ac:dyDescent="0.2">
      <c r="O53" s="21" t="s">
        <v>671</v>
      </c>
      <c r="P53" s="22"/>
      <c r="Q53" s="22"/>
      <c r="R53" s="22"/>
      <c r="S53" s="23"/>
      <c r="W53" s="21" t="s">
        <v>444</v>
      </c>
    </row>
    <row r="54" spans="15:23" x14ac:dyDescent="0.2">
      <c r="O54" s="21" t="s">
        <v>670</v>
      </c>
      <c r="P54" s="22"/>
      <c r="Q54" s="22"/>
      <c r="R54" s="22"/>
      <c r="S54" s="23"/>
      <c r="W54" s="21" t="s">
        <v>445</v>
      </c>
    </row>
    <row r="55" spans="15:23" x14ac:dyDescent="0.2">
      <c r="O55" s="21" t="s">
        <v>669</v>
      </c>
      <c r="P55" s="22"/>
      <c r="Q55" s="22"/>
      <c r="R55" s="22"/>
      <c r="S55" s="23"/>
      <c r="W55" s="21" t="s">
        <v>557</v>
      </c>
    </row>
    <row r="56" spans="15:23" x14ac:dyDescent="0.2">
      <c r="O56" s="21" t="s">
        <v>668</v>
      </c>
      <c r="P56" s="22"/>
      <c r="Q56" s="22"/>
      <c r="R56" s="22"/>
      <c r="S56" s="23"/>
      <c r="W56" s="21" t="s">
        <v>446</v>
      </c>
    </row>
    <row r="57" spans="15:23" x14ac:dyDescent="0.2">
      <c r="O57" s="21" t="s">
        <v>212</v>
      </c>
      <c r="P57" s="22"/>
      <c r="Q57" s="22"/>
      <c r="R57" s="22"/>
      <c r="S57" s="23"/>
      <c r="W57" s="21" t="s">
        <v>447</v>
      </c>
    </row>
    <row r="58" spans="15:23" x14ac:dyDescent="0.2">
      <c r="O58" s="21" t="s">
        <v>667</v>
      </c>
      <c r="P58" s="22"/>
      <c r="Q58" s="22"/>
      <c r="R58" s="22"/>
      <c r="S58" s="23"/>
      <c r="W58" s="21" t="s">
        <v>558</v>
      </c>
    </row>
    <row r="59" spans="15:23" x14ac:dyDescent="0.2">
      <c r="O59" s="21" t="s">
        <v>213</v>
      </c>
      <c r="P59" s="22"/>
      <c r="Q59" s="22"/>
      <c r="R59" s="22"/>
      <c r="S59" s="23"/>
      <c r="W59" s="21" t="s">
        <v>448</v>
      </c>
    </row>
    <row r="60" spans="15:23" x14ac:dyDescent="0.2">
      <c r="O60" s="21" t="s">
        <v>666</v>
      </c>
      <c r="P60" s="22"/>
      <c r="Q60" s="22"/>
      <c r="R60" s="22"/>
      <c r="S60" s="23"/>
      <c r="W60" s="21" t="s">
        <v>559</v>
      </c>
    </row>
    <row r="61" spans="15:23" x14ac:dyDescent="0.2">
      <c r="O61" s="21" t="s">
        <v>214</v>
      </c>
      <c r="P61" s="22"/>
      <c r="Q61" s="22"/>
      <c r="R61" s="22"/>
      <c r="S61" s="23"/>
      <c r="W61" s="21" t="s">
        <v>449</v>
      </c>
    </row>
    <row r="62" spans="15:23" x14ac:dyDescent="0.2">
      <c r="O62" s="21" t="s">
        <v>215</v>
      </c>
      <c r="P62" s="22"/>
      <c r="Q62" s="22"/>
      <c r="R62" s="22"/>
      <c r="S62" s="23"/>
      <c r="W62" s="21" t="s">
        <v>450</v>
      </c>
    </row>
    <row r="63" spans="15:23" x14ac:dyDescent="0.2">
      <c r="O63" s="21" t="s">
        <v>665</v>
      </c>
      <c r="P63" s="22"/>
      <c r="Q63" s="22"/>
      <c r="R63" s="22"/>
      <c r="S63" s="23"/>
      <c r="W63" s="21" t="s">
        <v>560</v>
      </c>
    </row>
    <row r="64" spans="15:23" x14ac:dyDescent="0.2">
      <c r="O64" s="21" t="s">
        <v>216</v>
      </c>
      <c r="P64" s="22"/>
      <c r="Q64" s="22"/>
      <c r="R64" s="22"/>
      <c r="S64" s="23"/>
      <c r="W64" s="21" t="s">
        <v>451</v>
      </c>
    </row>
    <row r="65" spans="15:23" x14ac:dyDescent="0.2">
      <c r="O65" s="21" t="s">
        <v>664</v>
      </c>
      <c r="P65" s="22"/>
      <c r="Q65" s="22"/>
      <c r="R65" s="22"/>
      <c r="S65" s="23"/>
      <c r="W65" s="21" t="s">
        <v>452</v>
      </c>
    </row>
    <row r="66" spans="15:23" x14ac:dyDescent="0.2">
      <c r="O66" s="21" t="s">
        <v>217</v>
      </c>
      <c r="P66" s="22"/>
      <c r="Q66" s="22"/>
      <c r="R66" s="22"/>
      <c r="S66" s="23"/>
      <c r="W66" s="21" t="s">
        <v>453</v>
      </c>
    </row>
    <row r="67" spans="15:23" x14ac:dyDescent="0.2">
      <c r="O67" s="21" t="s">
        <v>663</v>
      </c>
      <c r="P67" s="22"/>
      <c r="Q67" s="22"/>
      <c r="R67" s="22"/>
      <c r="S67" s="23"/>
      <c r="W67" s="21" t="s">
        <v>454</v>
      </c>
    </row>
    <row r="68" spans="15:23" x14ac:dyDescent="0.2">
      <c r="O68" s="21" t="s">
        <v>218</v>
      </c>
      <c r="P68" s="22"/>
      <c r="Q68" s="22"/>
      <c r="R68" s="22"/>
      <c r="S68" s="23"/>
      <c r="W68" s="21" t="s">
        <v>455</v>
      </c>
    </row>
    <row r="69" spans="15:23" x14ac:dyDescent="0.2">
      <c r="O69" s="21" t="s">
        <v>662</v>
      </c>
      <c r="P69" s="22"/>
      <c r="Q69" s="22"/>
      <c r="R69" s="22"/>
      <c r="S69" s="23"/>
    </row>
    <row r="70" spans="15:23" x14ac:dyDescent="0.2">
      <c r="O70" s="21" t="s">
        <v>219</v>
      </c>
      <c r="P70" s="22"/>
      <c r="Q70" s="22"/>
      <c r="R70" s="22"/>
      <c r="S70" s="23"/>
    </row>
    <row r="71" spans="15:23" x14ac:dyDescent="0.2">
      <c r="O71" s="21" t="s">
        <v>661</v>
      </c>
      <c r="P71" s="22"/>
      <c r="Q71" s="22"/>
      <c r="R71" s="22"/>
      <c r="S71" s="23"/>
    </row>
    <row r="72" spans="15:23" x14ac:dyDescent="0.2">
      <c r="O72" s="21" t="s">
        <v>660</v>
      </c>
      <c r="P72" s="22"/>
      <c r="Q72" s="22"/>
      <c r="R72" s="22"/>
      <c r="S72" s="23"/>
    </row>
    <row r="73" spans="15:23" x14ac:dyDescent="0.2">
      <c r="O73" s="21" t="s">
        <v>659</v>
      </c>
      <c r="P73" s="22"/>
      <c r="Q73" s="22"/>
      <c r="R73" s="22"/>
      <c r="S73" s="23"/>
    </row>
    <row r="74" spans="15:23" x14ac:dyDescent="0.2">
      <c r="O74" s="21" t="s">
        <v>220</v>
      </c>
      <c r="P74" s="22"/>
      <c r="Q74" s="22"/>
      <c r="R74" s="22"/>
      <c r="S74" s="23"/>
    </row>
    <row r="75" spans="15:23" x14ac:dyDescent="0.2">
      <c r="O75" s="21" t="s">
        <v>221</v>
      </c>
      <c r="P75" s="22"/>
      <c r="Q75" s="22"/>
      <c r="R75" s="22"/>
      <c r="S75" s="23"/>
    </row>
    <row r="76" spans="15:23" x14ac:dyDescent="0.2">
      <c r="O76" s="21" t="s">
        <v>222</v>
      </c>
      <c r="P76" s="22"/>
      <c r="Q76" s="22"/>
      <c r="R76" s="22"/>
      <c r="S76" s="23"/>
    </row>
    <row r="77" spans="15:23" x14ac:dyDescent="0.2">
      <c r="O77" s="21" t="s">
        <v>223</v>
      </c>
      <c r="P77" s="22"/>
      <c r="Q77" s="22"/>
      <c r="R77" s="22"/>
      <c r="S77" s="23"/>
    </row>
    <row r="78" spans="15:23" x14ac:dyDescent="0.2">
      <c r="O78" s="21" t="s">
        <v>224</v>
      </c>
      <c r="P78" s="22"/>
      <c r="Q78" s="22"/>
      <c r="R78" s="22"/>
      <c r="S78" s="23"/>
    </row>
    <row r="79" spans="15:23" x14ac:dyDescent="0.2">
      <c r="O79" s="21" t="s">
        <v>225</v>
      </c>
      <c r="P79" s="22"/>
      <c r="Q79" s="22"/>
      <c r="R79" s="22"/>
      <c r="S79" s="23"/>
    </row>
    <row r="80" spans="15:23" x14ac:dyDescent="0.2">
      <c r="O80" s="21" t="s">
        <v>658</v>
      </c>
      <c r="P80" s="22"/>
      <c r="Q80" s="22"/>
      <c r="R80" s="22"/>
      <c r="S80" s="23"/>
    </row>
    <row r="81" spans="15:19" x14ac:dyDescent="0.2">
      <c r="O81" s="21" t="s">
        <v>657</v>
      </c>
      <c r="P81" s="22"/>
      <c r="Q81" s="22"/>
      <c r="R81" s="22"/>
      <c r="S81" s="23"/>
    </row>
    <row r="82" spans="15:19" x14ac:dyDescent="0.2">
      <c r="O82" s="21" t="s">
        <v>226</v>
      </c>
      <c r="P82" s="22"/>
      <c r="Q82" s="22"/>
      <c r="R82" s="22"/>
      <c r="S82" s="23"/>
    </row>
    <row r="83" spans="15:19" x14ac:dyDescent="0.2">
      <c r="O83" s="21" t="s">
        <v>656</v>
      </c>
      <c r="P83" s="22"/>
      <c r="Q83" s="22"/>
      <c r="R83" s="22"/>
      <c r="S83" s="23"/>
    </row>
    <row r="84" spans="15:19" x14ac:dyDescent="0.2">
      <c r="O84" s="21" t="s">
        <v>227</v>
      </c>
      <c r="P84" s="22"/>
      <c r="Q84" s="22"/>
      <c r="R84" s="22"/>
      <c r="S84" s="23"/>
    </row>
    <row r="85" spans="15:19" x14ac:dyDescent="0.2">
      <c r="O85" s="21" t="s">
        <v>655</v>
      </c>
      <c r="P85" s="22"/>
      <c r="Q85" s="22"/>
      <c r="R85" s="22"/>
      <c r="S85" s="23"/>
    </row>
    <row r="86" spans="15:19" x14ac:dyDescent="0.2">
      <c r="O86" s="21" t="s">
        <v>654</v>
      </c>
      <c r="P86" s="22"/>
      <c r="Q86" s="22"/>
      <c r="R86" s="22"/>
      <c r="S86" s="23"/>
    </row>
    <row r="87" spans="15:19" x14ac:dyDescent="0.2">
      <c r="O87" s="21" t="s">
        <v>228</v>
      </c>
      <c r="P87" s="22"/>
      <c r="Q87" s="22"/>
      <c r="R87" s="22"/>
      <c r="S87" s="23"/>
    </row>
    <row r="88" spans="15:19" x14ac:dyDescent="0.2">
      <c r="O88" s="21" t="s">
        <v>653</v>
      </c>
      <c r="P88" s="22"/>
      <c r="Q88" s="22"/>
      <c r="R88" s="22"/>
      <c r="S88" s="23"/>
    </row>
    <row r="89" spans="15:19" x14ac:dyDescent="0.2">
      <c r="O89" s="21" t="s">
        <v>229</v>
      </c>
      <c r="P89" s="22"/>
      <c r="Q89" s="22"/>
      <c r="R89" s="22"/>
      <c r="S89" s="23"/>
    </row>
    <row r="90" spans="15:19" x14ac:dyDescent="0.2">
      <c r="O90" s="21" t="s">
        <v>652</v>
      </c>
      <c r="P90" s="22"/>
      <c r="Q90" s="22"/>
      <c r="R90" s="22"/>
      <c r="S90" s="23"/>
    </row>
    <row r="91" spans="15:19" x14ac:dyDescent="0.2">
      <c r="O91" s="21" t="s">
        <v>651</v>
      </c>
      <c r="P91" s="22"/>
      <c r="Q91" s="22"/>
      <c r="R91" s="22"/>
      <c r="S91" s="23"/>
    </row>
    <row r="92" spans="15:19" x14ac:dyDescent="0.2">
      <c r="O92" s="21" t="s">
        <v>650</v>
      </c>
      <c r="P92" s="22"/>
      <c r="Q92" s="22"/>
      <c r="R92" s="22"/>
      <c r="S92" s="23"/>
    </row>
    <row r="93" spans="15:19" x14ac:dyDescent="0.2">
      <c r="O93" s="21" t="s">
        <v>649</v>
      </c>
      <c r="P93" s="22"/>
      <c r="Q93" s="22"/>
      <c r="R93" s="22"/>
      <c r="S93" s="23"/>
    </row>
    <row r="94" spans="15:19" x14ac:dyDescent="0.2">
      <c r="O94" s="21" t="s">
        <v>230</v>
      </c>
      <c r="P94" s="22"/>
      <c r="Q94" s="22"/>
      <c r="R94" s="22"/>
      <c r="S94" s="23"/>
    </row>
    <row r="95" spans="15:19" x14ac:dyDescent="0.2">
      <c r="O95" s="21" t="s">
        <v>648</v>
      </c>
      <c r="P95" s="22"/>
      <c r="Q95" s="22"/>
      <c r="R95" s="22"/>
      <c r="S95" s="23"/>
    </row>
    <row r="96" spans="15:19" x14ac:dyDescent="0.2">
      <c r="O96" s="21" t="s">
        <v>231</v>
      </c>
      <c r="P96" s="22"/>
      <c r="Q96" s="22"/>
      <c r="R96" s="22"/>
      <c r="S96" s="23"/>
    </row>
    <row r="97" spans="15:19" x14ac:dyDescent="0.2">
      <c r="O97" s="21" t="s">
        <v>647</v>
      </c>
      <c r="P97" s="22"/>
      <c r="Q97" s="22"/>
      <c r="R97" s="22"/>
      <c r="S97" s="23"/>
    </row>
    <row r="98" spans="15:19" x14ac:dyDescent="0.2">
      <c r="O98" s="21" t="s">
        <v>232</v>
      </c>
      <c r="P98" s="22"/>
      <c r="Q98" s="22"/>
      <c r="R98" s="22"/>
      <c r="S98" s="23"/>
    </row>
    <row r="99" spans="15:19" x14ac:dyDescent="0.2">
      <c r="O99" s="21" t="s">
        <v>646</v>
      </c>
      <c r="P99" s="22"/>
      <c r="Q99" s="22"/>
      <c r="R99" s="22"/>
      <c r="S99" s="23"/>
    </row>
    <row r="100" spans="15:19" x14ac:dyDescent="0.2">
      <c r="O100" s="21" t="s">
        <v>233</v>
      </c>
      <c r="P100" s="22"/>
      <c r="Q100" s="22"/>
      <c r="R100" s="22"/>
      <c r="S100" s="23"/>
    </row>
    <row r="101" spans="15:19" x14ac:dyDescent="0.2">
      <c r="O101" s="21" t="s">
        <v>645</v>
      </c>
      <c r="P101" s="22"/>
      <c r="Q101" s="22"/>
      <c r="R101" s="22"/>
      <c r="S101" s="23"/>
    </row>
    <row r="102" spans="15:19" x14ac:dyDescent="0.2">
      <c r="O102" s="21" t="s">
        <v>644</v>
      </c>
      <c r="P102" s="22"/>
      <c r="Q102" s="22"/>
      <c r="R102" s="22"/>
      <c r="S102" s="23"/>
    </row>
    <row r="103" spans="15:19" x14ac:dyDescent="0.2">
      <c r="O103" s="21" t="s">
        <v>234</v>
      </c>
      <c r="P103" s="22"/>
      <c r="Q103" s="22"/>
      <c r="R103" s="22"/>
      <c r="S103" s="23"/>
    </row>
    <row r="104" spans="15:19" x14ac:dyDescent="0.2">
      <c r="O104" s="21" t="s">
        <v>235</v>
      </c>
      <c r="P104" s="22"/>
      <c r="Q104" s="22"/>
      <c r="R104" s="22"/>
      <c r="S104" s="23"/>
    </row>
    <row r="105" spans="15:19" x14ac:dyDescent="0.2">
      <c r="O105" s="21" t="s">
        <v>236</v>
      </c>
      <c r="P105" s="22"/>
      <c r="Q105" s="22"/>
      <c r="R105" s="22"/>
      <c r="S105" s="23"/>
    </row>
    <row r="106" spans="15:19" x14ac:dyDescent="0.2">
      <c r="O106" s="21" t="s">
        <v>237</v>
      </c>
      <c r="P106" s="22"/>
      <c r="Q106" s="22"/>
      <c r="R106" s="22"/>
      <c r="S106" s="23"/>
    </row>
    <row r="107" spans="15:19" x14ac:dyDescent="0.2">
      <c r="O107" s="21" t="s">
        <v>643</v>
      </c>
      <c r="P107" s="22"/>
      <c r="Q107" s="22"/>
      <c r="R107" s="22"/>
      <c r="S107" s="23"/>
    </row>
    <row r="108" spans="15:19" x14ac:dyDescent="0.2">
      <c r="O108" s="21" t="s">
        <v>642</v>
      </c>
      <c r="P108" s="22"/>
      <c r="Q108" s="22"/>
      <c r="R108" s="22"/>
      <c r="S108" s="23"/>
    </row>
    <row r="109" spans="15:19" x14ac:dyDescent="0.2">
      <c r="O109" s="21" t="s">
        <v>238</v>
      </c>
      <c r="P109" s="22"/>
      <c r="Q109" s="22"/>
      <c r="R109" s="22"/>
      <c r="S109" s="23"/>
    </row>
    <row r="110" spans="15:19" x14ac:dyDescent="0.2">
      <c r="O110" s="21" t="s">
        <v>641</v>
      </c>
      <c r="P110" s="22"/>
      <c r="Q110" s="22"/>
      <c r="R110" s="22"/>
      <c r="S110" s="23"/>
    </row>
    <row r="111" spans="15:19" x14ac:dyDescent="0.2">
      <c r="O111" s="21" t="s">
        <v>640</v>
      </c>
      <c r="P111" s="22"/>
      <c r="Q111" s="22"/>
      <c r="R111" s="22"/>
      <c r="S111" s="23"/>
    </row>
    <row r="112" spans="15:19" x14ac:dyDescent="0.2">
      <c r="O112" s="21" t="s">
        <v>639</v>
      </c>
      <c r="P112" s="22"/>
      <c r="Q112" s="22"/>
      <c r="R112" s="22"/>
      <c r="S112" s="23"/>
    </row>
    <row r="113" spans="15:19" x14ac:dyDescent="0.2">
      <c r="O113" s="21" t="s">
        <v>239</v>
      </c>
      <c r="P113" s="22"/>
      <c r="Q113" s="22"/>
      <c r="R113" s="22"/>
      <c r="S113" s="23"/>
    </row>
    <row r="114" spans="15:19" x14ac:dyDescent="0.2">
      <c r="O114" s="21" t="s">
        <v>638</v>
      </c>
      <c r="P114" s="22"/>
      <c r="Q114" s="22"/>
      <c r="R114" s="22"/>
      <c r="S114" s="23"/>
    </row>
    <row r="115" spans="15:19" x14ac:dyDescent="0.2">
      <c r="O115" s="21" t="s">
        <v>240</v>
      </c>
      <c r="P115" s="22"/>
      <c r="Q115" s="22"/>
      <c r="R115" s="22"/>
      <c r="S115" s="23"/>
    </row>
    <row r="116" spans="15:19" x14ac:dyDescent="0.2">
      <c r="O116" s="21" t="s">
        <v>241</v>
      </c>
      <c r="P116" s="22"/>
      <c r="Q116" s="22"/>
      <c r="R116" s="22"/>
      <c r="S116" s="23"/>
    </row>
    <row r="117" spans="15:19" x14ac:dyDescent="0.2">
      <c r="O117" s="21" t="s">
        <v>242</v>
      </c>
      <c r="P117" s="22"/>
      <c r="Q117" s="22"/>
      <c r="R117" s="22"/>
      <c r="S117" s="23"/>
    </row>
    <row r="118" spans="15:19" x14ac:dyDescent="0.2">
      <c r="O118" s="21" t="s">
        <v>637</v>
      </c>
      <c r="P118" s="22"/>
      <c r="Q118" s="22"/>
      <c r="R118" s="22"/>
      <c r="S118" s="23"/>
    </row>
    <row r="119" spans="15:19" x14ac:dyDescent="0.2">
      <c r="O119" s="21" t="s">
        <v>243</v>
      </c>
      <c r="P119" s="22"/>
      <c r="Q119" s="22"/>
      <c r="R119" s="22"/>
      <c r="S119" s="23"/>
    </row>
    <row r="120" spans="15:19" x14ac:dyDescent="0.2">
      <c r="O120" s="21" t="s">
        <v>636</v>
      </c>
      <c r="P120" s="22"/>
      <c r="Q120" s="22"/>
      <c r="R120" s="22"/>
      <c r="S120" s="23"/>
    </row>
    <row r="121" spans="15:19" x14ac:dyDescent="0.2">
      <c r="O121" s="21" t="s">
        <v>635</v>
      </c>
      <c r="P121" s="22"/>
      <c r="Q121" s="22"/>
      <c r="R121" s="22"/>
      <c r="S121" s="23"/>
    </row>
    <row r="122" spans="15:19" x14ac:dyDescent="0.2">
      <c r="O122" s="21" t="s">
        <v>634</v>
      </c>
      <c r="P122" s="22"/>
      <c r="Q122" s="22"/>
      <c r="R122" s="22"/>
      <c r="S122" s="23"/>
    </row>
    <row r="123" spans="15:19" x14ac:dyDescent="0.2">
      <c r="O123" s="21" t="s">
        <v>244</v>
      </c>
      <c r="P123" s="22"/>
      <c r="Q123" s="22"/>
      <c r="R123" s="22"/>
      <c r="S123" s="23"/>
    </row>
    <row r="124" spans="15:19" x14ac:dyDescent="0.2">
      <c r="O124" s="21" t="s">
        <v>245</v>
      </c>
      <c r="P124" s="22"/>
      <c r="Q124" s="22"/>
      <c r="R124" s="22"/>
      <c r="S124" s="23"/>
    </row>
    <row r="125" spans="15:19" x14ac:dyDescent="0.2">
      <c r="O125" s="21" t="s">
        <v>633</v>
      </c>
      <c r="P125" s="22"/>
      <c r="Q125" s="22"/>
      <c r="R125" s="22"/>
      <c r="S125" s="23"/>
    </row>
    <row r="126" spans="15:19" x14ac:dyDescent="0.2">
      <c r="O126" s="21" t="s">
        <v>246</v>
      </c>
      <c r="P126" s="22"/>
      <c r="Q126" s="22"/>
      <c r="R126" s="22"/>
      <c r="S126" s="23"/>
    </row>
    <row r="127" spans="15:19" x14ac:dyDescent="0.2">
      <c r="O127" s="21" t="s">
        <v>632</v>
      </c>
      <c r="P127" s="22"/>
      <c r="Q127" s="22"/>
      <c r="R127" s="22"/>
      <c r="S127" s="23"/>
    </row>
    <row r="128" spans="15:19" x14ac:dyDescent="0.2">
      <c r="O128" s="21" t="s">
        <v>247</v>
      </c>
      <c r="P128" s="22"/>
      <c r="Q128" s="22"/>
      <c r="R128" s="22"/>
      <c r="S128" s="23"/>
    </row>
    <row r="129" spans="15:19" x14ac:dyDescent="0.2">
      <c r="O129" s="21" t="s">
        <v>631</v>
      </c>
      <c r="P129" s="22"/>
      <c r="Q129" s="22"/>
      <c r="R129" s="22"/>
      <c r="S129" s="23"/>
    </row>
    <row r="130" spans="15:19" x14ac:dyDescent="0.2">
      <c r="O130" s="21" t="s">
        <v>630</v>
      </c>
      <c r="P130" s="22"/>
      <c r="Q130" s="22"/>
      <c r="R130" s="22"/>
      <c r="S130" s="23"/>
    </row>
    <row r="131" spans="15:19" x14ac:dyDescent="0.2">
      <c r="O131" s="21" t="s">
        <v>629</v>
      </c>
      <c r="P131" s="22"/>
      <c r="Q131" s="22"/>
      <c r="R131" s="22"/>
      <c r="S131" s="23"/>
    </row>
    <row r="132" spans="15:19" x14ac:dyDescent="0.2">
      <c r="O132" s="21" t="s">
        <v>628</v>
      </c>
      <c r="P132" s="22"/>
      <c r="Q132" s="22"/>
      <c r="R132" s="22"/>
      <c r="S132" s="23"/>
    </row>
    <row r="133" spans="15:19" x14ac:dyDescent="0.2">
      <c r="O133" s="21" t="s">
        <v>248</v>
      </c>
      <c r="P133" s="22"/>
      <c r="Q133" s="22"/>
      <c r="R133" s="22"/>
      <c r="S133" s="23"/>
    </row>
    <row r="134" spans="15:19" x14ac:dyDescent="0.2">
      <c r="O134" s="21" t="s">
        <v>627</v>
      </c>
      <c r="P134" s="22"/>
      <c r="Q134" s="22"/>
      <c r="R134" s="22"/>
      <c r="S134" s="23"/>
    </row>
    <row r="135" spans="15:19" x14ac:dyDescent="0.2">
      <c r="O135" s="21" t="s">
        <v>626</v>
      </c>
      <c r="P135" s="22"/>
      <c r="Q135" s="22"/>
      <c r="R135" s="22"/>
      <c r="S135" s="23"/>
    </row>
    <row r="136" spans="15:19" x14ac:dyDescent="0.2">
      <c r="O136" s="21" t="s">
        <v>249</v>
      </c>
      <c r="P136" s="22"/>
      <c r="Q136" s="22"/>
      <c r="R136" s="22"/>
      <c r="S136" s="23"/>
    </row>
    <row r="137" spans="15:19" x14ac:dyDescent="0.2">
      <c r="O137" s="21" t="s">
        <v>250</v>
      </c>
      <c r="P137" s="22"/>
      <c r="Q137" s="22"/>
      <c r="R137" s="22"/>
      <c r="S137" s="23"/>
    </row>
    <row r="138" spans="15:19" x14ac:dyDescent="0.2">
      <c r="O138" s="21" t="s">
        <v>251</v>
      </c>
      <c r="P138" s="22"/>
      <c r="Q138" s="22"/>
      <c r="R138" s="22"/>
      <c r="S138" s="23"/>
    </row>
    <row r="139" spans="15:19" x14ac:dyDescent="0.2">
      <c r="O139" s="21" t="s">
        <v>252</v>
      </c>
      <c r="P139" s="22"/>
      <c r="Q139" s="22"/>
      <c r="R139" s="22"/>
      <c r="S139" s="23"/>
    </row>
    <row r="140" spans="15:19" x14ac:dyDescent="0.2">
      <c r="O140" s="21" t="s">
        <v>253</v>
      </c>
      <c r="P140" s="22"/>
      <c r="Q140" s="22"/>
      <c r="R140" s="22"/>
      <c r="S140" s="23"/>
    </row>
    <row r="141" spans="15:19" x14ac:dyDescent="0.2">
      <c r="O141" s="21" t="s">
        <v>625</v>
      </c>
      <c r="P141" s="22"/>
      <c r="Q141" s="22"/>
      <c r="R141" s="22"/>
      <c r="S141" s="23"/>
    </row>
    <row r="142" spans="15:19" x14ac:dyDescent="0.2">
      <c r="O142" s="21" t="s">
        <v>254</v>
      </c>
      <c r="P142" s="22"/>
      <c r="Q142" s="22"/>
      <c r="R142" s="22"/>
      <c r="S142" s="23"/>
    </row>
    <row r="143" spans="15:19" x14ac:dyDescent="0.2">
      <c r="O143" s="21" t="s">
        <v>255</v>
      </c>
      <c r="P143" s="22"/>
      <c r="Q143" s="22"/>
      <c r="R143" s="22"/>
      <c r="S143" s="23"/>
    </row>
    <row r="144" spans="15:19" x14ac:dyDescent="0.2">
      <c r="O144" s="21" t="s">
        <v>256</v>
      </c>
      <c r="S144" s="23"/>
    </row>
    <row r="145" spans="15:19" x14ac:dyDescent="0.2">
      <c r="O145" s="21" t="s">
        <v>257</v>
      </c>
      <c r="S145" s="23"/>
    </row>
    <row r="146" spans="15:19" x14ac:dyDescent="0.2">
      <c r="O146" s="21" t="s">
        <v>258</v>
      </c>
      <c r="S146" s="23"/>
    </row>
    <row r="147" spans="15:19" x14ac:dyDescent="0.2">
      <c r="O147" s="21" t="s">
        <v>259</v>
      </c>
      <c r="S147" s="23"/>
    </row>
    <row r="148" spans="15:19" x14ac:dyDescent="0.2">
      <c r="O148" s="21" t="s">
        <v>260</v>
      </c>
      <c r="S148" s="23"/>
    </row>
    <row r="149" spans="15:19" x14ac:dyDescent="0.2">
      <c r="O149" s="21" t="s">
        <v>261</v>
      </c>
      <c r="S149" s="23"/>
    </row>
    <row r="150" spans="15:19" x14ac:dyDescent="0.2">
      <c r="O150" s="21" t="s">
        <v>624</v>
      </c>
      <c r="P150" s="22"/>
      <c r="Q150" s="22"/>
      <c r="R150" s="22"/>
      <c r="S150" s="23"/>
    </row>
    <row r="151" spans="15:19" x14ac:dyDescent="0.2">
      <c r="O151" s="21" t="s">
        <v>262</v>
      </c>
      <c r="S151" s="23"/>
    </row>
    <row r="152" spans="15:19" x14ac:dyDescent="0.2">
      <c r="O152" s="21" t="s">
        <v>263</v>
      </c>
      <c r="S152" s="23"/>
    </row>
    <row r="153" spans="15:19" x14ac:dyDescent="0.2">
      <c r="O153" s="21" t="s">
        <v>623</v>
      </c>
      <c r="S153" s="23"/>
    </row>
    <row r="154" spans="15:19" x14ac:dyDescent="0.2">
      <c r="O154" s="21" t="s">
        <v>622</v>
      </c>
      <c r="S154" s="23"/>
    </row>
    <row r="155" spans="15:19" x14ac:dyDescent="0.2">
      <c r="O155" s="21" t="s">
        <v>264</v>
      </c>
      <c r="S155" s="23"/>
    </row>
    <row r="156" spans="15:19" x14ac:dyDescent="0.2">
      <c r="O156" s="21" t="s">
        <v>265</v>
      </c>
      <c r="S156" s="23"/>
    </row>
    <row r="157" spans="15:19" x14ac:dyDescent="0.2">
      <c r="O157" s="21" t="s">
        <v>266</v>
      </c>
      <c r="S157" s="23"/>
    </row>
    <row r="158" spans="15:19" x14ac:dyDescent="0.2">
      <c r="O158" s="21" t="s">
        <v>267</v>
      </c>
      <c r="S158" s="23"/>
    </row>
    <row r="159" spans="15:19" x14ac:dyDescent="0.2">
      <c r="O159" s="21" t="s">
        <v>268</v>
      </c>
      <c r="S159" s="23"/>
    </row>
    <row r="160" spans="15:19" x14ac:dyDescent="0.2">
      <c r="O160" s="21" t="s">
        <v>621</v>
      </c>
      <c r="S160" s="23"/>
    </row>
    <row r="161" spans="15:19" x14ac:dyDescent="0.2">
      <c r="O161" s="21" t="s">
        <v>574</v>
      </c>
      <c r="S161" s="23"/>
    </row>
    <row r="162" spans="15:19" x14ac:dyDescent="0.2">
      <c r="O162" s="21" t="s">
        <v>620</v>
      </c>
      <c r="P162" s="22"/>
      <c r="Q162" s="22"/>
      <c r="R162" s="22"/>
      <c r="S162" s="23"/>
    </row>
    <row r="163" spans="15:19" x14ac:dyDescent="0.2">
      <c r="O163" s="21" t="s">
        <v>619</v>
      </c>
      <c r="P163" s="22"/>
      <c r="Q163" s="22"/>
      <c r="R163" s="22"/>
      <c r="S163" s="23"/>
    </row>
    <row r="164" spans="15:19" x14ac:dyDescent="0.2">
      <c r="O164" s="21" t="s">
        <v>618</v>
      </c>
      <c r="P164" s="22"/>
      <c r="Q164" s="22"/>
      <c r="R164" s="22"/>
      <c r="S164" s="23"/>
    </row>
    <row r="165" spans="15:19" x14ac:dyDescent="0.2">
      <c r="O165" s="21" t="s">
        <v>269</v>
      </c>
      <c r="P165" s="22"/>
      <c r="Q165" s="22"/>
      <c r="R165" s="22"/>
      <c r="S165" s="23"/>
    </row>
    <row r="166" spans="15:19" x14ac:dyDescent="0.2">
      <c r="O166" s="21" t="s">
        <v>270</v>
      </c>
      <c r="S166" s="23"/>
    </row>
    <row r="167" spans="15:19" x14ac:dyDescent="0.2">
      <c r="O167" s="21" t="s">
        <v>617</v>
      </c>
      <c r="S167" s="23"/>
    </row>
    <row r="168" spans="15:19" x14ac:dyDescent="0.2">
      <c r="O168" s="21" t="s">
        <v>271</v>
      </c>
      <c r="S168" s="23"/>
    </row>
    <row r="169" spans="15:19" x14ac:dyDescent="0.2">
      <c r="O169" s="21" t="s">
        <v>616</v>
      </c>
      <c r="S169" s="23"/>
    </row>
    <row r="170" spans="15:19" x14ac:dyDescent="0.2">
      <c r="O170" s="21" t="s">
        <v>272</v>
      </c>
      <c r="S170" s="23"/>
    </row>
    <row r="171" spans="15:19" x14ac:dyDescent="0.2">
      <c r="O171" s="21" t="s">
        <v>273</v>
      </c>
      <c r="S171" s="23"/>
    </row>
    <row r="172" spans="15:19" x14ac:dyDescent="0.2">
      <c r="O172" s="21" t="s">
        <v>274</v>
      </c>
      <c r="S172" s="23"/>
    </row>
    <row r="173" spans="15:19" x14ac:dyDescent="0.2">
      <c r="O173" s="21" t="s">
        <v>275</v>
      </c>
      <c r="S173" s="23"/>
    </row>
    <row r="174" spans="15:19" x14ac:dyDescent="0.2">
      <c r="O174" s="21" t="s">
        <v>615</v>
      </c>
      <c r="S174" s="23"/>
    </row>
    <row r="175" spans="15:19" x14ac:dyDescent="0.2">
      <c r="O175" s="21" t="s">
        <v>614</v>
      </c>
      <c r="S175" s="23"/>
    </row>
    <row r="176" spans="15:19" x14ac:dyDescent="0.2">
      <c r="O176" s="21" t="s">
        <v>276</v>
      </c>
      <c r="S176" s="23"/>
    </row>
    <row r="177" spans="15:19" x14ac:dyDescent="0.2">
      <c r="O177" s="21" t="s">
        <v>277</v>
      </c>
      <c r="S177" s="23"/>
    </row>
    <row r="178" spans="15:19" x14ac:dyDescent="0.2">
      <c r="O178" s="21" t="s">
        <v>613</v>
      </c>
      <c r="S178" s="23"/>
    </row>
    <row r="179" spans="15:19" x14ac:dyDescent="0.2">
      <c r="O179" s="21" t="s">
        <v>612</v>
      </c>
      <c r="S179" s="23"/>
    </row>
    <row r="180" spans="15:19" x14ac:dyDescent="0.2">
      <c r="O180" s="21" t="s">
        <v>278</v>
      </c>
      <c r="S180" s="23"/>
    </row>
    <row r="181" spans="15:19" x14ac:dyDescent="0.2">
      <c r="O181" s="21" t="s">
        <v>611</v>
      </c>
      <c r="S181" s="23"/>
    </row>
    <row r="182" spans="15:19" x14ac:dyDescent="0.2">
      <c r="O182" s="21" t="s">
        <v>610</v>
      </c>
      <c r="S182" s="23"/>
    </row>
    <row r="183" spans="15:19" x14ac:dyDescent="0.2">
      <c r="O183" s="21" t="s">
        <v>609</v>
      </c>
      <c r="S183" s="23"/>
    </row>
    <row r="184" spans="15:19" x14ac:dyDescent="0.2">
      <c r="O184" s="21" t="s">
        <v>608</v>
      </c>
      <c r="S184" s="23"/>
    </row>
    <row r="185" spans="15:19" x14ac:dyDescent="0.2">
      <c r="O185" s="21" t="s">
        <v>607</v>
      </c>
      <c r="S185" s="23"/>
    </row>
    <row r="186" spans="15:19" x14ac:dyDescent="0.2">
      <c r="O186" s="21" t="s">
        <v>279</v>
      </c>
      <c r="S186" s="23"/>
    </row>
    <row r="187" spans="15:19" x14ac:dyDescent="0.2">
      <c r="O187" s="21" t="s">
        <v>280</v>
      </c>
      <c r="S187" s="23"/>
    </row>
    <row r="188" spans="15:19" x14ac:dyDescent="0.2">
      <c r="O188" s="21" t="s">
        <v>281</v>
      </c>
      <c r="S188" s="23"/>
    </row>
    <row r="189" spans="15:19" x14ac:dyDescent="0.2">
      <c r="O189" s="21" t="s">
        <v>282</v>
      </c>
      <c r="S189" s="23"/>
    </row>
    <row r="190" spans="15:19" x14ac:dyDescent="0.2">
      <c r="O190" s="21" t="s">
        <v>283</v>
      </c>
      <c r="S190" s="23"/>
    </row>
    <row r="191" spans="15:19" x14ac:dyDescent="0.2">
      <c r="O191" s="21" t="s">
        <v>284</v>
      </c>
      <c r="S191" s="23"/>
    </row>
    <row r="192" spans="15:19" x14ac:dyDescent="0.2">
      <c r="O192" s="21" t="s">
        <v>606</v>
      </c>
      <c r="S192" s="23"/>
    </row>
    <row r="193" spans="15:19" x14ac:dyDescent="0.2">
      <c r="O193" s="21" t="s">
        <v>285</v>
      </c>
      <c r="S193" s="23"/>
    </row>
    <row r="194" spans="15:19" x14ac:dyDescent="0.2">
      <c r="O194" s="21" t="s">
        <v>286</v>
      </c>
      <c r="S194" s="23"/>
    </row>
    <row r="195" spans="15:19" x14ac:dyDescent="0.2">
      <c r="O195" s="21" t="s">
        <v>287</v>
      </c>
      <c r="S195" s="23"/>
    </row>
    <row r="196" spans="15:19" x14ac:dyDescent="0.2">
      <c r="O196" s="21" t="s">
        <v>605</v>
      </c>
      <c r="S196" s="23"/>
    </row>
    <row r="197" spans="15:19" x14ac:dyDescent="0.2">
      <c r="O197" s="21" t="s">
        <v>288</v>
      </c>
      <c r="S197" s="23"/>
    </row>
    <row r="198" spans="15:19" x14ac:dyDescent="0.2">
      <c r="O198" s="21" t="s">
        <v>289</v>
      </c>
      <c r="S198" s="23"/>
    </row>
    <row r="199" spans="15:19" x14ac:dyDescent="0.2">
      <c r="O199" s="21" t="s">
        <v>290</v>
      </c>
      <c r="S199" s="23"/>
    </row>
    <row r="200" spans="15:19" x14ac:dyDescent="0.2">
      <c r="O200" s="21" t="s">
        <v>604</v>
      </c>
      <c r="S200" s="23"/>
    </row>
    <row r="201" spans="15:19" x14ac:dyDescent="0.2">
      <c r="O201" s="21" t="s">
        <v>603</v>
      </c>
      <c r="S201" s="23"/>
    </row>
    <row r="202" spans="15:19" x14ac:dyDescent="0.2">
      <c r="O202" s="21" t="s">
        <v>602</v>
      </c>
      <c r="S202" s="23"/>
    </row>
    <row r="203" spans="15:19" x14ac:dyDescent="0.2">
      <c r="O203" s="21" t="s">
        <v>291</v>
      </c>
      <c r="S203" s="23"/>
    </row>
    <row r="204" spans="15:19" x14ac:dyDescent="0.2">
      <c r="O204" s="21" t="s">
        <v>601</v>
      </c>
      <c r="S204" s="23"/>
    </row>
    <row r="205" spans="15:19" x14ac:dyDescent="0.2">
      <c r="O205" s="21" t="s">
        <v>600</v>
      </c>
      <c r="S205" s="23"/>
    </row>
    <row r="206" spans="15:19" x14ac:dyDescent="0.2">
      <c r="O206" s="21" t="s">
        <v>292</v>
      </c>
      <c r="S206" s="23"/>
    </row>
    <row r="207" spans="15:19" x14ac:dyDescent="0.2">
      <c r="O207" s="21" t="s">
        <v>293</v>
      </c>
      <c r="S207" s="23"/>
    </row>
    <row r="208" spans="15:19" x14ac:dyDescent="0.2">
      <c r="O208" s="21" t="s">
        <v>599</v>
      </c>
      <c r="S208" s="23"/>
    </row>
    <row r="209" spans="15:19" x14ac:dyDescent="0.2">
      <c r="O209" s="21" t="s">
        <v>294</v>
      </c>
      <c r="S209" s="23"/>
    </row>
    <row r="210" spans="15:19" x14ac:dyDescent="0.2">
      <c r="O210" s="21" t="s">
        <v>295</v>
      </c>
      <c r="S210" s="23"/>
    </row>
    <row r="211" spans="15:19" x14ac:dyDescent="0.2">
      <c r="O211" s="21" t="s">
        <v>598</v>
      </c>
      <c r="S211" s="23"/>
    </row>
    <row r="212" spans="15:19" x14ac:dyDescent="0.2">
      <c r="O212" s="21" t="s">
        <v>296</v>
      </c>
      <c r="S212" s="23"/>
    </row>
    <row r="213" spans="15:19" x14ac:dyDescent="0.2">
      <c r="O213" s="21" t="s">
        <v>297</v>
      </c>
      <c r="S213" s="23"/>
    </row>
    <row r="214" spans="15:19" x14ac:dyDescent="0.2">
      <c r="O214" s="21" t="s">
        <v>298</v>
      </c>
      <c r="S214" s="23"/>
    </row>
    <row r="215" spans="15:19" x14ac:dyDescent="0.2">
      <c r="O215" s="21" t="s">
        <v>299</v>
      </c>
      <c r="S215" s="23"/>
    </row>
    <row r="216" spans="15:19" x14ac:dyDescent="0.2">
      <c r="O216" s="21" t="s">
        <v>597</v>
      </c>
      <c r="S216" s="23"/>
    </row>
    <row r="217" spans="15:19" x14ac:dyDescent="0.2">
      <c r="O217" s="21" t="s">
        <v>596</v>
      </c>
      <c r="S217" s="23"/>
    </row>
    <row r="218" spans="15:19" x14ac:dyDescent="0.2">
      <c r="O218" s="21" t="s">
        <v>300</v>
      </c>
      <c r="S218" s="23"/>
    </row>
    <row r="219" spans="15:19" x14ac:dyDescent="0.2">
      <c r="O219" s="21" t="s">
        <v>301</v>
      </c>
      <c r="S219" s="23"/>
    </row>
    <row r="220" spans="15:19" x14ac:dyDescent="0.2">
      <c r="O220" s="21" t="s">
        <v>595</v>
      </c>
      <c r="S220" s="23"/>
    </row>
    <row r="221" spans="15:19" x14ac:dyDescent="0.2">
      <c r="O221" s="21" t="s">
        <v>594</v>
      </c>
      <c r="S221" s="23"/>
    </row>
    <row r="222" spans="15:19" x14ac:dyDescent="0.2">
      <c r="O222" s="21" t="s">
        <v>302</v>
      </c>
      <c r="S222" s="23"/>
    </row>
    <row r="223" spans="15:19" x14ac:dyDescent="0.2">
      <c r="O223" s="21" t="s">
        <v>303</v>
      </c>
      <c r="S223" s="23"/>
    </row>
    <row r="224" spans="15:19" x14ac:dyDescent="0.2">
      <c r="O224" s="21" t="s">
        <v>593</v>
      </c>
      <c r="S224" s="23"/>
    </row>
    <row r="225" spans="15:19" x14ac:dyDescent="0.2">
      <c r="O225" s="21" t="s">
        <v>304</v>
      </c>
      <c r="S225" s="23"/>
    </row>
    <row r="226" spans="15:19" x14ac:dyDescent="0.2">
      <c r="O226" s="21" t="s">
        <v>592</v>
      </c>
      <c r="S226" s="23"/>
    </row>
    <row r="227" spans="15:19" x14ac:dyDescent="0.2">
      <c r="O227" s="21" t="s">
        <v>305</v>
      </c>
      <c r="S227" s="23"/>
    </row>
    <row r="228" spans="15:19" x14ac:dyDescent="0.2">
      <c r="O228" s="21" t="s">
        <v>306</v>
      </c>
      <c r="S228" s="23"/>
    </row>
    <row r="229" spans="15:19" x14ac:dyDescent="0.2">
      <c r="O229" s="21" t="s">
        <v>591</v>
      </c>
      <c r="S229" s="23"/>
    </row>
    <row r="230" spans="15:19" x14ac:dyDescent="0.2">
      <c r="O230" s="21" t="s">
        <v>307</v>
      </c>
      <c r="S230" s="23"/>
    </row>
    <row r="231" spans="15:19" x14ac:dyDescent="0.2">
      <c r="O231" s="21" t="s">
        <v>308</v>
      </c>
      <c r="S231" s="23"/>
    </row>
    <row r="232" spans="15:19" x14ac:dyDescent="0.2">
      <c r="O232" s="21" t="s">
        <v>309</v>
      </c>
      <c r="S232" s="23"/>
    </row>
    <row r="233" spans="15:19" x14ac:dyDescent="0.2">
      <c r="O233" s="21" t="s">
        <v>310</v>
      </c>
      <c r="S233" s="23"/>
    </row>
    <row r="234" spans="15:19" x14ac:dyDescent="0.2">
      <c r="O234" s="21" t="s">
        <v>590</v>
      </c>
      <c r="S234" s="23"/>
    </row>
    <row r="235" spans="15:19" x14ac:dyDescent="0.2">
      <c r="O235" s="21" t="s">
        <v>589</v>
      </c>
      <c r="S235" s="23"/>
    </row>
    <row r="236" spans="15:19" x14ac:dyDescent="0.2">
      <c r="O236" s="21" t="s">
        <v>311</v>
      </c>
      <c r="S236" s="23"/>
    </row>
    <row r="237" spans="15:19" x14ac:dyDescent="0.2">
      <c r="O237" s="21" t="s">
        <v>588</v>
      </c>
      <c r="S237" s="23"/>
    </row>
    <row r="238" spans="15:19" x14ac:dyDescent="0.2">
      <c r="O238" s="21" t="s">
        <v>587</v>
      </c>
      <c r="S238" s="23"/>
    </row>
    <row r="239" spans="15:19" x14ac:dyDescent="0.2">
      <c r="O239" s="21" t="s">
        <v>586</v>
      </c>
      <c r="S239" s="23"/>
    </row>
    <row r="240" spans="15:19" x14ac:dyDescent="0.2">
      <c r="O240" s="21" t="s">
        <v>312</v>
      </c>
      <c r="S240" s="23"/>
    </row>
    <row r="241" spans="15:19" x14ac:dyDescent="0.2">
      <c r="O241" s="21" t="s">
        <v>585</v>
      </c>
      <c r="S241" s="23"/>
    </row>
    <row r="242" spans="15:19" x14ac:dyDescent="0.2">
      <c r="O242" s="21" t="s">
        <v>584</v>
      </c>
      <c r="S242" s="23"/>
    </row>
    <row r="243" spans="15:19" x14ac:dyDescent="0.2">
      <c r="O243" s="21" t="s">
        <v>583</v>
      </c>
      <c r="S243" s="23"/>
    </row>
    <row r="244" spans="15:19" x14ac:dyDescent="0.2">
      <c r="O244" s="21" t="s">
        <v>582</v>
      </c>
      <c r="S244" s="23"/>
    </row>
    <row r="245" spans="15:19" x14ac:dyDescent="0.2">
      <c r="O245" s="21" t="s">
        <v>313</v>
      </c>
      <c r="S245" s="23"/>
    </row>
    <row r="246" spans="15:19" x14ac:dyDescent="0.2">
      <c r="O246" s="21" t="s">
        <v>314</v>
      </c>
    </row>
    <row r="247" spans="15:19" x14ac:dyDescent="0.2">
      <c r="O247" s="21" t="s">
        <v>581</v>
      </c>
    </row>
    <row r="248" spans="15:19" x14ac:dyDescent="0.2">
      <c r="O248" s="21" t="s">
        <v>315</v>
      </c>
    </row>
    <row r="249" spans="15:19" x14ac:dyDescent="0.2">
      <c r="O249" s="21" t="s">
        <v>580</v>
      </c>
    </row>
    <row r="250" spans="15:19" x14ac:dyDescent="0.2">
      <c r="O250" s="21" t="s">
        <v>579</v>
      </c>
    </row>
    <row r="251" spans="15:19" x14ac:dyDescent="0.2">
      <c r="O251" s="21" t="s">
        <v>316</v>
      </c>
    </row>
    <row r="252" spans="15:19" x14ac:dyDescent="0.2">
      <c r="O252" s="21" t="s">
        <v>317</v>
      </c>
    </row>
    <row r="253" spans="15:19" x14ac:dyDescent="0.2">
      <c r="O253" s="21" t="s">
        <v>318</v>
      </c>
    </row>
    <row r="254" spans="15:19" x14ac:dyDescent="0.2">
      <c r="O254" s="21" t="s">
        <v>319</v>
      </c>
    </row>
    <row r="255" spans="15:19" x14ac:dyDescent="0.2">
      <c r="O255" s="21" t="s">
        <v>578</v>
      </c>
    </row>
    <row r="256" spans="15:19" x14ac:dyDescent="0.2">
      <c r="O256" s="21" t="s">
        <v>577</v>
      </c>
    </row>
    <row r="257" spans="15:15" x14ac:dyDescent="0.2">
      <c r="O257" s="21" t="s">
        <v>320</v>
      </c>
    </row>
    <row r="258" spans="15:15" x14ac:dyDescent="0.2">
      <c r="O258" s="21" t="s">
        <v>321</v>
      </c>
    </row>
    <row r="259" spans="15:15" x14ac:dyDescent="0.2">
      <c r="O259" s="21" t="s">
        <v>322</v>
      </c>
    </row>
    <row r="260" spans="15:15" x14ac:dyDescent="0.2">
      <c r="O260" s="21" t="s">
        <v>323</v>
      </c>
    </row>
    <row r="261" spans="15:15" x14ac:dyDescent="0.2">
      <c r="O261" s="21" t="s">
        <v>324</v>
      </c>
    </row>
    <row r="262" spans="15:15" x14ac:dyDescent="0.2">
      <c r="O262" s="21" t="s">
        <v>325</v>
      </c>
    </row>
    <row r="263" spans="15:15" x14ac:dyDescent="0.2">
      <c r="O263" s="21" t="s">
        <v>576</v>
      </c>
    </row>
    <row r="264" spans="15:15" x14ac:dyDescent="0.2">
      <c r="O264" s="21" t="s">
        <v>326</v>
      </c>
    </row>
  </sheetData>
  <sortState xmlns:xlrd2="http://schemas.microsoft.com/office/spreadsheetml/2017/richdata2" ref="V1:V237">
    <sortCondition ref="V3:V237"/>
  </sortState>
  <phoneticPr fontId="6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6F0C14F982B4087F61352171C349A" ma:contentTypeVersion="7" ma:contentTypeDescription="Ein neues Dokument erstellen." ma:contentTypeScope="" ma:versionID="a8bb929e09b6946166762b92f690e399">
  <xsd:schema xmlns:xsd="http://www.w3.org/2001/XMLSchema" xmlns:xs="http://www.w3.org/2001/XMLSchema" xmlns:p="http://schemas.microsoft.com/office/2006/metadata/properties" xmlns:ns2="ab44d3dc-4c5a-4007-9913-ac37115362b3" targetNamespace="http://schemas.microsoft.com/office/2006/metadata/properties" ma:root="true" ma:fieldsID="4e7cf2493c040cbb5ca48c78f1f0dc75" ns2:_="">
    <xsd:import namespace="ab44d3dc-4c5a-4007-9913-ac3711536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4d3dc-4c5a-4007-9913-ac3711536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FF912F-4CA0-4014-BFD5-AEE7EB6BA4E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ab44d3dc-4c5a-4007-9913-ac37115362b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5ABE01-A579-4159-9854-6C7E29870D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433C6-33E0-4630-8F7D-CF8782982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4d3dc-4c5a-4007-9913-ac3711536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Hausverwaltung</vt:lpstr>
      <vt:lpstr>Objekt - Risiko - Vertrag</vt:lpstr>
      <vt:lpstr>Einspielliste</vt:lpstr>
      <vt:lpstr>Tabelle1</vt:lpstr>
      <vt:lpstr>Listen</vt:lpstr>
      <vt:lpstr>CG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Schmautzer</dc:creator>
  <cp:keywords/>
  <dc:description/>
  <cp:lastModifiedBy>INCON - Katharina Gering</cp:lastModifiedBy>
  <cp:revision/>
  <cp:lastPrinted>2023-10-23T13:31:41Z</cp:lastPrinted>
  <dcterms:created xsi:type="dcterms:W3CDTF">2021-11-05T09:50:44Z</dcterms:created>
  <dcterms:modified xsi:type="dcterms:W3CDTF">2025-05-08T13:56:37Z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0x010100D1D6F0C14F982B4087F61352171C349A</vt:lpwstr>
  </property>
</Properties>
</file>